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4e8f3419c429eb/デスクトップ/"/>
    </mc:Choice>
  </mc:AlternateContent>
  <xr:revisionPtr revIDLastSave="0" documentId="8_{1638E678-192A-4F72-BA65-5F69B3083C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スコア入力用" sheetId="2" r:id="rId1"/>
    <sheet name="順位ソート" sheetId="5" r:id="rId2"/>
    <sheet name="印刷用" sheetId="3" r:id="rId3"/>
    <sheet name="ＨＰ用順位" sheetId="8" r:id="rId4"/>
  </sheets>
  <definedNames>
    <definedName name="_xlnm.Print_Area" localSheetId="3">ＨＰ用順位!$B$1:$CM$99</definedName>
    <definedName name="_xlnm.Print_Area" localSheetId="0">スコア入力用!$B$1:$CM$99</definedName>
    <definedName name="_xlnm.Print_Area" localSheetId="2">印刷用!$A$1:$AF$94</definedName>
    <definedName name="_xlnm.Print_Area" localSheetId="1">順位ソート!$B$1:$CM$100</definedName>
    <definedName name="仮順位">スコア入力用!$CO$3:$CO$98</definedName>
    <definedName name="入力用チーム名横">スコア入力用!$C$2:$CH$2</definedName>
    <definedName name="入力用全データ">スコア入力用!$B$3:$CO$98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N4" i="5" l="1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3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BF99" i="5"/>
  <c r="BG99" i="5"/>
  <c r="BH99" i="5"/>
  <c r="BI99" i="5"/>
  <c r="BJ99" i="5"/>
  <c r="BK99" i="5"/>
  <c r="BL99" i="5"/>
  <c r="BM99" i="5"/>
  <c r="BN99" i="5"/>
  <c r="BO99" i="5"/>
  <c r="BP99" i="5"/>
  <c r="BQ99" i="5"/>
  <c r="BR99" i="5"/>
  <c r="BS99" i="5"/>
  <c r="BT99" i="5"/>
  <c r="BU99" i="5"/>
  <c r="BV99" i="5"/>
  <c r="BW99" i="5"/>
  <c r="BX99" i="5"/>
  <c r="BY99" i="5"/>
  <c r="BZ99" i="5"/>
  <c r="CA99" i="5"/>
  <c r="CB99" i="5"/>
  <c r="CC99" i="5"/>
  <c r="CD99" i="5"/>
  <c r="CE99" i="5"/>
  <c r="CF99" i="5"/>
  <c r="CG99" i="5"/>
  <c r="CH99" i="5"/>
  <c r="D99" i="5"/>
  <c r="E99" i="5"/>
  <c r="F99" i="5"/>
  <c r="G99" i="5"/>
  <c r="H99" i="5"/>
  <c r="I99" i="5"/>
  <c r="C99" i="5"/>
  <c r="B75" i="2" l="1"/>
  <c r="B83" i="2"/>
  <c r="N81" i="2"/>
  <c r="L81" i="2"/>
  <c r="G81" i="2"/>
  <c r="E81" i="2"/>
  <c r="N80" i="2"/>
  <c r="O79" i="2" s="1"/>
  <c r="L80" i="2"/>
  <c r="J79" i="2" s="1"/>
  <c r="G80" i="2"/>
  <c r="H79" i="2" s="1"/>
  <c r="E80" i="2"/>
  <c r="E79" i="2" s="1"/>
  <c r="N77" i="2"/>
  <c r="L77" i="2"/>
  <c r="G77" i="2"/>
  <c r="E77" i="2"/>
  <c r="N76" i="2"/>
  <c r="L76" i="2"/>
  <c r="J75" i="2" s="1"/>
  <c r="G76" i="2"/>
  <c r="H75" i="2" s="1"/>
  <c r="E76" i="2"/>
  <c r="O75" i="2"/>
  <c r="U89" i="2"/>
  <c r="S89" i="2"/>
  <c r="N89" i="2"/>
  <c r="L89" i="2"/>
  <c r="G89" i="2"/>
  <c r="E89" i="2"/>
  <c r="U88" i="2"/>
  <c r="V87" i="2" s="1"/>
  <c r="S88" i="2"/>
  <c r="Q87" i="2" s="1"/>
  <c r="N88" i="2"/>
  <c r="O87" i="2" s="1"/>
  <c r="L88" i="2"/>
  <c r="J87" i="2" s="1"/>
  <c r="G88" i="2"/>
  <c r="H87" i="2" s="1"/>
  <c r="E88" i="2"/>
  <c r="C87" i="2" s="1"/>
  <c r="U85" i="2"/>
  <c r="S85" i="2"/>
  <c r="N85" i="2"/>
  <c r="L85" i="2"/>
  <c r="G85" i="2"/>
  <c r="E85" i="2"/>
  <c r="U84" i="2"/>
  <c r="V83" i="2" s="1"/>
  <c r="S84" i="2"/>
  <c r="Q83" i="2" s="1"/>
  <c r="N84" i="2"/>
  <c r="O83" i="2" s="1"/>
  <c r="L84" i="2"/>
  <c r="L83" i="2" s="1"/>
  <c r="G84" i="2"/>
  <c r="H83" i="2" s="1"/>
  <c r="E84" i="2"/>
  <c r="C83" i="2" s="1"/>
  <c r="S83" i="2"/>
  <c r="J83" i="2"/>
  <c r="G73" i="2"/>
  <c r="E73" i="2"/>
  <c r="G72" i="2"/>
  <c r="H71" i="2" s="1"/>
  <c r="E72" i="2"/>
  <c r="C71" i="2" s="1"/>
  <c r="G69" i="2"/>
  <c r="E69" i="2"/>
  <c r="G68" i="2"/>
  <c r="H67" i="2" s="1"/>
  <c r="E68" i="2"/>
  <c r="G65" i="2"/>
  <c r="E65" i="2"/>
  <c r="G64" i="2"/>
  <c r="H63" i="2" s="1"/>
  <c r="E64" i="2"/>
  <c r="E63" i="2" s="1"/>
  <c r="G61" i="2"/>
  <c r="E61" i="2"/>
  <c r="G60" i="2"/>
  <c r="H59" i="2" s="1"/>
  <c r="E60" i="2"/>
  <c r="N73" i="2"/>
  <c r="L73" i="2"/>
  <c r="N72" i="2"/>
  <c r="O71" i="2" s="1"/>
  <c r="L72" i="2"/>
  <c r="J71" i="2" s="1"/>
  <c r="N69" i="2"/>
  <c r="L69" i="2"/>
  <c r="N68" i="2"/>
  <c r="L68" i="2"/>
  <c r="L67" i="2" s="1"/>
  <c r="O67" i="2"/>
  <c r="U81" i="2"/>
  <c r="S81" i="2"/>
  <c r="U80" i="2"/>
  <c r="V79" i="2" s="1"/>
  <c r="S80" i="2"/>
  <c r="Q79" i="2" s="1"/>
  <c r="U77" i="2"/>
  <c r="S77" i="2"/>
  <c r="U76" i="2"/>
  <c r="S76" i="2"/>
  <c r="S75" i="2" s="1"/>
  <c r="V75" i="2"/>
  <c r="AB89" i="2"/>
  <c r="Z89" i="2"/>
  <c r="AB88" i="2"/>
  <c r="AC87" i="2" s="1"/>
  <c r="Z88" i="2"/>
  <c r="Z87" i="2" s="1"/>
  <c r="AB85" i="2"/>
  <c r="Z85" i="2"/>
  <c r="AB84" i="2"/>
  <c r="AC83" i="2" s="1"/>
  <c r="Z84" i="2"/>
  <c r="Z83" i="2" s="1"/>
  <c r="AI97" i="2"/>
  <c r="AG97" i="2"/>
  <c r="AI96" i="2"/>
  <c r="AJ95" i="2" s="1"/>
  <c r="AG96" i="2"/>
  <c r="AG95" i="2" s="1"/>
  <c r="AG93" i="2"/>
  <c r="AG92" i="2"/>
  <c r="AG91" i="2" s="1"/>
  <c r="AI93" i="2"/>
  <c r="AI92" i="2"/>
  <c r="AJ91" i="2" s="1"/>
  <c r="AP97" i="2"/>
  <c r="AN97" i="2"/>
  <c r="AP96" i="2"/>
  <c r="AQ95" i="2" s="1"/>
  <c r="AN96" i="2"/>
  <c r="AN95" i="2" s="1"/>
  <c r="AP93" i="2"/>
  <c r="AN93" i="2"/>
  <c r="AP92" i="2"/>
  <c r="AN92" i="2"/>
  <c r="AN91" i="2" s="1"/>
  <c r="AQ91" i="2"/>
  <c r="AB81" i="2"/>
  <c r="Z81" i="2"/>
  <c r="AB80" i="2"/>
  <c r="AC79" i="2" s="1"/>
  <c r="Z80" i="2"/>
  <c r="Z79" i="2" s="1"/>
  <c r="AB77" i="2"/>
  <c r="Z77" i="2"/>
  <c r="AB76" i="2"/>
  <c r="AC75" i="2" s="1"/>
  <c r="Z76" i="2"/>
  <c r="Z75" i="2" s="1"/>
  <c r="AI89" i="2"/>
  <c r="AG89" i="2"/>
  <c r="AI88" i="2"/>
  <c r="AJ87" i="2" s="1"/>
  <c r="AG88" i="2"/>
  <c r="AG87" i="2" s="1"/>
  <c r="AI85" i="2"/>
  <c r="AG85" i="2"/>
  <c r="AI84" i="2"/>
  <c r="AJ83" i="2" s="1"/>
  <c r="AG84" i="2"/>
  <c r="AG83" i="2" s="1"/>
  <c r="U73" i="2"/>
  <c r="S73" i="2"/>
  <c r="U72" i="2"/>
  <c r="V71" i="2" s="1"/>
  <c r="S72" i="2"/>
  <c r="S71" i="2" s="1"/>
  <c r="U69" i="2"/>
  <c r="S69" i="2"/>
  <c r="U68" i="2"/>
  <c r="V67" i="2" s="1"/>
  <c r="S68" i="2"/>
  <c r="S67" i="2" s="1"/>
  <c r="N65" i="2"/>
  <c r="L65" i="2"/>
  <c r="N64" i="2"/>
  <c r="O63" i="2" s="1"/>
  <c r="L64" i="2"/>
  <c r="J63" i="2" s="1"/>
  <c r="N61" i="2"/>
  <c r="L61" i="2"/>
  <c r="N60" i="2"/>
  <c r="O59" i="2" s="1"/>
  <c r="L60" i="2"/>
  <c r="L59" i="2" s="1"/>
  <c r="BD97" i="2"/>
  <c r="BB97" i="2"/>
  <c r="BD96" i="2"/>
  <c r="BE95" i="2" s="1"/>
  <c r="BB96" i="2"/>
  <c r="BB95" i="2" s="1"/>
  <c r="BD93" i="2"/>
  <c r="BB93" i="2"/>
  <c r="BD92" i="2"/>
  <c r="BE91" i="2" s="1"/>
  <c r="BB92" i="2"/>
  <c r="BB91" i="2" s="1"/>
  <c r="AP81" i="2"/>
  <c r="AN81" i="2"/>
  <c r="AP80" i="2"/>
  <c r="AQ79" i="2" s="1"/>
  <c r="AN80" i="2"/>
  <c r="AN79" i="2" s="1"/>
  <c r="AP77" i="2"/>
  <c r="AN77" i="2"/>
  <c r="AP76" i="2"/>
  <c r="AQ75" i="2" s="1"/>
  <c r="AN76" i="2"/>
  <c r="AN75" i="2" s="1"/>
  <c r="AW89" i="2"/>
  <c r="AU89" i="2"/>
  <c r="AW88" i="2"/>
  <c r="AX87" i="2" s="1"/>
  <c r="AU88" i="2"/>
  <c r="AU87" i="2" s="1"/>
  <c r="AW85" i="2"/>
  <c r="AU85" i="2"/>
  <c r="AW84" i="2"/>
  <c r="AX83" i="2" s="1"/>
  <c r="AU84" i="2"/>
  <c r="AU83" i="2" s="1"/>
  <c r="AI73" i="2"/>
  <c r="AG73" i="2"/>
  <c r="AI72" i="2"/>
  <c r="AJ71" i="2" s="1"/>
  <c r="AG72" i="2"/>
  <c r="AE71" i="2" s="1"/>
  <c r="AI69" i="2"/>
  <c r="AG69" i="2"/>
  <c r="AI68" i="2"/>
  <c r="AJ67" i="2" s="1"/>
  <c r="AG68" i="2"/>
  <c r="AG67" i="2" s="1"/>
  <c r="U57" i="2"/>
  <c r="S57" i="2"/>
  <c r="U56" i="2"/>
  <c r="V55" i="2" s="1"/>
  <c r="S56" i="2"/>
  <c r="Q55" i="2" s="1"/>
  <c r="U53" i="2"/>
  <c r="S53" i="2"/>
  <c r="U52" i="2"/>
  <c r="S52" i="2"/>
  <c r="S51" i="2" s="1"/>
  <c r="V51" i="2"/>
  <c r="AB65" i="2"/>
  <c r="Z65" i="2"/>
  <c r="AB64" i="2"/>
  <c r="AC63" i="2" s="1"/>
  <c r="Z64" i="2"/>
  <c r="Z63" i="2" s="1"/>
  <c r="AB61" i="2"/>
  <c r="Z61" i="2"/>
  <c r="AB60" i="2"/>
  <c r="Z60" i="2"/>
  <c r="Z59" i="2" s="1"/>
  <c r="AC59" i="2"/>
  <c r="BD89" i="2"/>
  <c r="BB89" i="2"/>
  <c r="BD88" i="2"/>
  <c r="BE87" i="2" s="1"/>
  <c r="BB88" i="2"/>
  <c r="AZ87" i="2" s="1"/>
  <c r="BD85" i="2"/>
  <c r="BB85" i="2"/>
  <c r="BD84" i="2"/>
  <c r="BE83" i="2" s="1"/>
  <c r="BB84" i="2"/>
  <c r="BB83" i="2" s="1"/>
  <c r="BK97" i="2"/>
  <c r="BI97" i="2"/>
  <c r="BK96" i="2"/>
  <c r="BL95" i="2" s="1"/>
  <c r="BI96" i="2"/>
  <c r="BG95" i="2" s="1"/>
  <c r="BK93" i="2"/>
  <c r="BI93" i="2"/>
  <c r="BK92" i="2"/>
  <c r="BL91" i="2" s="1"/>
  <c r="BI92" i="2"/>
  <c r="BI91" i="2" s="1"/>
  <c r="AW81" i="2"/>
  <c r="AU81" i="2"/>
  <c r="AW80" i="2"/>
  <c r="AX79" i="2" s="1"/>
  <c r="AU80" i="2"/>
  <c r="AU79" i="2" s="1"/>
  <c r="AW77" i="2"/>
  <c r="AU77" i="2"/>
  <c r="AW76" i="2"/>
  <c r="AU76" i="2"/>
  <c r="AU75" i="2" s="1"/>
  <c r="AX75" i="2"/>
  <c r="AI65" i="2"/>
  <c r="AG65" i="2"/>
  <c r="AI64" i="2"/>
  <c r="AJ63" i="2" s="1"/>
  <c r="AG64" i="2"/>
  <c r="AE63" i="2" s="1"/>
  <c r="AI61" i="2"/>
  <c r="AG61" i="2"/>
  <c r="AI60" i="2"/>
  <c r="AJ59" i="2" s="1"/>
  <c r="AG60" i="2"/>
  <c r="AG59" i="2" s="1"/>
  <c r="AP73" i="2"/>
  <c r="AN73" i="2"/>
  <c r="AP72" i="2"/>
  <c r="AQ71" i="2" s="1"/>
  <c r="AN72" i="2"/>
  <c r="AL71" i="2" s="1"/>
  <c r="AP69" i="2"/>
  <c r="AN69" i="2"/>
  <c r="AP68" i="2"/>
  <c r="AQ67" i="2" s="1"/>
  <c r="AN68" i="2"/>
  <c r="AN67" i="2" s="1"/>
  <c r="BR97" i="2"/>
  <c r="BP97" i="2"/>
  <c r="BR96" i="2"/>
  <c r="BS95" i="2" s="1"/>
  <c r="BP96" i="2"/>
  <c r="BP95" i="2" s="1"/>
  <c r="BR93" i="2"/>
  <c r="BP93" i="2"/>
  <c r="BR92" i="2"/>
  <c r="BS91" i="2" s="1"/>
  <c r="BP92" i="2"/>
  <c r="BP91" i="2" s="1"/>
  <c r="BK89" i="2"/>
  <c r="BI89" i="2"/>
  <c r="BK88" i="2"/>
  <c r="BL87" i="2" s="1"/>
  <c r="BI88" i="2"/>
  <c r="BG87" i="2" s="1"/>
  <c r="BK85" i="2"/>
  <c r="BI85" i="2"/>
  <c r="BK84" i="2"/>
  <c r="BL83" i="2" s="1"/>
  <c r="BI84" i="2"/>
  <c r="BI83" i="2" s="1"/>
  <c r="AW73" i="2"/>
  <c r="AU73" i="2"/>
  <c r="AW72" i="2"/>
  <c r="AX71" i="2" s="1"/>
  <c r="AU72" i="2"/>
  <c r="AS71" i="2" s="1"/>
  <c r="AW69" i="2"/>
  <c r="AU69" i="2"/>
  <c r="AW68" i="2"/>
  <c r="AX67" i="2" s="1"/>
  <c r="AU68" i="2"/>
  <c r="AU67" i="2" s="1"/>
  <c r="BD81" i="2"/>
  <c r="BB81" i="2"/>
  <c r="BD80" i="2"/>
  <c r="BE79" i="2" s="1"/>
  <c r="BB80" i="2"/>
  <c r="BB79" i="2" s="1"/>
  <c r="BD77" i="2"/>
  <c r="BB77" i="2"/>
  <c r="BD76" i="2"/>
  <c r="BE75" i="2" s="1"/>
  <c r="BB76" i="2"/>
  <c r="BB75" i="2" s="1"/>
  <c r="AP65" i="2"/>
  <c r="AN65" i="2"/>
  <c r="AP64" i="2"/>
  <c r="AQ63" i="2" s="1"/>
  <c r="AN64" i="2"/>
  <c r="AN63" i="2" s="1"/>
  <c r="AP61" i="2"/>
  <c r="AN61" i="2"/>
  <c r="AP60" i="2"/>
  <c r="AQ59" i="2" s="1"/>
  <c r="AN60" i="2"/>
  <c r="AN59" i="2" s="1"/>
  <c r="AW97" i="2"/>
  <c r="AU97" i="2"/>
  <c r="AW96" i="2"/>
  <c r="AX95" i="2" s="1"/>
  <c r="AU96" i="2"/>
  <c r="AS95" i="2" s="1"/>
  <c r="AW93" i="2"/>
  <c r="AU93" i="2"/>
  <c r="AW92" i="2"/>
  <c r="AX91" i="2" s="1"/>
  <c r="AU92" i="2"/>
  <c r="AU91" i="2" s="1"/>
  <c r="AP89" i="2"/>
  <c r="AN89" i="2"/>
  <c r="AP88" i="2"/>
  <c r="AQ87" i="2" s="1"/>
  <c r="AN88" i="2"/>
  <c r="AL87" i="2" s="1"/>
  <c r="AP85" i="2"/>
  <c r="AN85" i="2"/>
  <c r="AP84" i="2"/>
  <c r="AN84" i="2"/>
  <c r="AN83" i="2" s="1"/>
  <c r="AQ83" i="2"/>
  <c r="AI81" i="2"/>
  <c r="AG81" i="2"/>
  <c r="AI80" i="2"/>
  <c r="AJ79" i="2" s="1"/>
  <c r="AG80" i="2"/>
  <c r="AE79" i="2" s="1"/>
  <c r="AI77" i="2"/>
  <c r="AG77" i="2"/>
  <c r="AI76" i="2"/>
  <c r="AG76" i="2"/>
  <c r="AG75" i="2" s="1"/>
  <c r="AJ75" i="2"/>
  <c r="AB73" i="2"/>
  <c r="Z73" i="2"/>
  <c r="AB72" i="2"/>
  <c r="AC71" i="2" s="1"/>
  <c r="Z72" i="2"/>
  <c r="Z71" i="2" s="1"/>
  <c r="AB69" i="2"/>
  <c r="Z69" i="2"/>
  <c r="AB68" i="2"/>
  <c r="AC67" i="2" s="1"/>
  <c r="Z68" i="2"/>
  <c r="Z67" i="2" s="1"/>
  <c r="U65" i="2"/>
  <c r="S65" i="2"/>
  <c r="U64" i="2"/>
  <c r="V63" i="2" s="1"/>
  <c r="S64" i="2"/>
  <c r="S63" i="2" s="1"/>
  <c r="U61" i="2"/>
  <c r="S61" i="2"/>
  <c r="U60" i="2"/>
  <c r="V59" i="2" s="1"/>
  <c r="S60" i="2"/>
  <c r="S59" i="2" s="1"/>
  <c r="Q59" i="2"/>
  <c r="BY97" i="2"/>
  <c r="BW97" i="2"/>
  <c r="BY96" i="2"/>
  <c r="BZ95" i="2" s="1"/>
  <c r="BW96" i="2"/>
  <c r="BU95" i="2" s="1"/>
  <c r="BY93" i="2"/>
  <c r="BW93" i="2"/>
  <c r="BY92" i="2"/>
  <c r="BZ91" i="2" s="1"/>
  <c r="BW92" i="2"/>
  <c r="BW91" i="2" s="1"/>
  <c r="BR89" i="2"/>
  <c r="BP89" i="2"/>
  <c r="BR88" i="2"/>
  <c r="BS87" i="2" s="1"/>
  <c r="BP88" i="2"/>
  <c r="BN87" i="2" s="1"/>
  <c r="BR85" i="2"/>
  <c r="BP85" i="2"/>
  <c r="BR84" i="2"/>
  <c r="BS83" i="2" s="1"/>
  <c r="BP84" i="2"/>
  <c r="BP83" i="2" s="1"/>
  <c r="BK81" i="2"/>
  <c r="BI81" i="2"/>
  <c r="BK80" i="2"/>
  <c r="BL79" i="2" s="1"/>
  <c r="BI80" i="2"/>
  <c r="BG79" i="2" s="1"/>
  <c r="BK77" i="2"/>
  <c r="BI77" i="2"/>
  <c r="BK76" i="2"/>
  <c r="BL75" i="2" s="1"/>
  <c r="BI76" i="2"/>
  <c r="BI75" i="2" s="1"/>
  <c r="BD73" i="2"/>
  <c r="BB73" i="2"/>
  <c r="BD72" i="2"/>
  <c r="BE71" i="2" s="1"/>
  <c r="BB72" i="2"/>
  <c r="BB71" i="2" s="1"/>
  <c r="BD69" i="2"/>
  <c r="BB69" i="2"/>
  <c r="BD68" i="2"/>
  <c r="BE67" i="2" s="1"/>
  <c r="BB68" i="2"/>
  <c r="BB67" i="2" s="1"/>
  <c r="AW65" i="2"/>
  <c r="AU65" i="2"/>
  <c r="AW64" i="2"/>
  <c r="AX63" i="2" s="1"/>
  <c r="AU64" i="2"/>
  <c r="AS63" i="2" s="1"/>
  <c r="AW61" i="2"/>
  <c r="AU61" i="2"/>
  <c r="AW60" i="2"/>
  <c r="AX59" i="2" s="1"/>
  <c r="AU60" i="2"/>
  <c r="AU59" i="2" s="1"/>
  <c r="AP57" i="2"/>
  <c r="AN57" i="2"/>
  <c r="AP56" i="2"/>
  <c r="AQ55" i="2" s="1"/>
  <c r="AN56" i="2"/>
  <c r="AN55" i="2" s="1"/>
  <c r="AP53" i="2"/>
  <c r="AN53" i="2"/>
  <c r="AP52" i="2"/>
  <c r="AQ51" i="2" s="1"/>
  <c r="AN52" i="2"/>
  <c r="AN51" i="2" s="1"/>
  <c r="AI49" i="2"/>
  <c r="AG49" i="2"/>
  <c r="AI48" i="2"/>
  <c r="AJ47" i="2" s="1"/>
  <c r="AG48" i="2"/>
  <c r="AG47" i="2" s="1"/>
  <c r="AI45" i="2"/>
  <c r="AG45" i="2"/>
  <c r="AI44" i="2"/>
  <c r="AJ43" i="2" s="1"/>
  <c r="AG44" i="2"/>
  <c r="AG43" i="2" s="1"/>
  <c r="AB41" i="2"/>
  <c r="Z41" i="2"/>
  <c r="AB40" i="2"/>
  <c r="AC39" i="2" s="1"/>
  <c r="Z40" i="2"/>
  <c r="X39" i="2" s="1"/>
  <c r="AB37" i="2"/>
  <c r="Z37" i="2"/>
  <c r="AB36" i="2"/>
  <c r="AC35" i="2" s="1"/>
  <c r="Z36" i="2"/>
  <c r="Z35" i="2" s="1"/>
  <c r="U33" i="2"/>
  <c r="S33" i="2"/>
  <c r="U32" i="2"/>
  <c r="V31" i="2" s="1"/>
  <c r="S32" i="2"/>
  <c r="Q31" i="2" s="1"/>
  <c r="U29" i="2"/>
  <c r="S29" i="2"/>
  <c r="U28" i="2"/>
  <c r="V27" i="2" s="1"/>
  <c r="S28" i="2"/>
  <c r="S27" i="2" s="1"/>
  <c r="N25" i="2"/>
  <c r="L25" i="2"/>
  <c r="N24" i="2"/>
  <c r="O23" i="2" s="1"/>
  <c r="L24" i="2"/>
  <c r="J23" i="2" s="1"/>
  <c r="N21" i="2"/>
  <c r="L21" i="2"/>
  <c r="N20" i="2"/>
  <c r="O19" i="2" s="1"/>
  <c r="L20" i="2"/>
  <c r="L19" i="2" s="1"/>
  <c r="B1" i="2"/>
  <c r="B1" i="8" s="1"/>
  <c r="B67" i="2"/>
  <c r="B59" i="2"/>
  <c r="BZ71" i="2"/>
  <c r="BU71" i="2"/>
  <c r="BW71" i="2" s="1"/>
  <c r="BS71" i="2"/>
  <c r="BP71" i="2" s="1"/>
  <c r="BN71" i="2"/>
  <c r="BZ67" i="2"/>
  <c r="BW67" i="2"/>
  <c r="BU67" i="2"/>
  <c r="BS67" i="2"/>
  <c r="BP67" i="2"/>
  <c r="BN67" i="2"/>
  <c r="BS63" i="2"/>
  <c r="BN63" i="2"/>
  <c r="BP63" i="2" s="1"/>
  <c r="BL63" i="2"/>
  <c r="BG63" i="2"/>
  <c r="BI63" i="2" s="1"/>
  <c r="BS59" i="2"/>
  <c r="BP59" i="2"/>
  <c r="BN59" i="2"/>
  <c r="BL59" i="2"/>
  <c r="BI59" i="2"/>
  <c r="BG59" i="2"/>
  <c r="CG87" i="2"/>
  <c r="CB87" i="2"/>
  <c r="CD87" i="2" s="1"/>
  <c r="CG83" i="2"/>
  <c r="CD83" i="2"/>
  <c r="CB83" i="2"/>
  <c r="CG79" i="2"/>
  <c r="CD79" i="2"/>
  <c r="CB79" i="2"/>
  <c r="BZ79" i="2"/>
  <c r="BU79" i="2"/>
  <c r="BW79" i="2" s="1"/>
  <c r="CG75" i="2"/>
  <c r="CB75" i="2"/>
  <c r="CD75" i="2" s="1"/>
  <c r="BZ75" i="2"/>
  <c r="BW75" i="2"/>
  <c r="BU75" i="2"/>
  <c r="CG71" i="2"/>
  <c r="CD71" i="2" s="1"/>
  <c r="CB71" i="2"/>
  <c r="CG67" i="2"/>
  <c r="CD67" i="2"/>
  <c r="CB67" i="2"/>
  <c r="CG63" i="2"/>
  <c r="CB63" i="2"/>
  <c r="CD63" i="2" s="1"/>
  <c r="BZ63" i="2"/>
  <c r="BU63" i="2"/>
  <c r="BW63" i="2" s="1"/>
  <c r="CG59" i="2"/>
  <c r="CD59" i="2"/>
  <c r="CB59" i="2"/>
  <c r="BZ59" i="2"/>
  <c r="BW59" i="2"/>
  <c r="BU59" i="2"/>
  <c r="CG55" i="2"/>
  <c r="CB55" i="2"/>
  <c r="CD55" i="2" s="1"/>
  <c r="BZ55" i="2"/>
  <c r="BU55" i="2"/>
  <c r="BW55" i="2" s="1"/>
  <c r="BS55" i="2"/>
  <c r="BP55" i="2"/>
  <c r="BN55" i="2"/>
  <c r="BL55" i="2"/>
  <c r="BG55" i="2"/>
  <c r="BI55" i="2" s="1"/>
  <c r="CG51" i="2"/>
  <c r="CD51" i="2"/>
  <c r="CB51" i="2"/>
  <c r="BZ51" i="2"/>
  <c r="BW51" i="2"/>
  <c r="BU51" i="2"/>
  <c r="BS51" i="2"/>
  <c r="BP51" i="2"/>
  <c r="BN51" i="2"/>
  <c r="BL51" i="2"/>
  <c r="BI51" i="2"/>
  <c r="BG51" i="2"/>
  <c r="CG47" i="2"/>
  <c r="CB47" i="2"/>
  <c r="CD47" i="2" s="1"/>
  <c r="BZ47" i="2"/>
  <c r="BU47" i="2"/>
  <c r="BW47" i="2" s="1"/>
  <c r="BS47" i="2"/>
  <c r="BP47" i="2" s="1"/>
  <c r="BN47" i="2"/>
  <c r="BL47" i="2"/>
  <c r="BI47" i="2"/>
  <c r="BG47" i="2"/>
  <c r="CG43" i="2"/>
  <c r="CD43" i="2"/>
  <c r="CB43" i="2"/>
  <c r="BZ43" i="2"/>
  <c r="BW43" i="2"/>
  <c r="BU43" i="2"/>
  <c r="BS43" i="2"/>
  <c r="BP43" i="2"/>
  <c r="BN43" i="2"/>
  <c r="BL43" i="2"/>
  <c r="BI43" i="2"/>
  <c r="BG43" i="2"/>
  <c r="CG39" i="2"/>
  <c r="CD39" i="2" s="1"/>
  <c r="CB39" i="2"/>
  <c r="BZ39" i="2"/>
  <c r="BW39" i="2"/>
  <c r="BU39" i="2"/>
  <c r="BS39" i="2"/>
  <c r="BN39" i="2"/>
  <c r="BP39" i="2" s="1"/>
  <c r="BL39" i="2"/>
  <c r="BG39" i="2"/>
  <c r="BI39" i="2" s="1"/>
  <c r="CG35" i="2"/>
  <c r="CD35" i="2"/>
  <c r="CB35" i="2"/>
  <c r="BZ35" i="2"/>
  <c r="BW35" i="2"/>
  <c r="BU35" i="2"/>
  <c r="BS35" i="2"/>
  <c r="BP35" i="2"/>
  <c r="BN35" i="2"/>
  <c r="BL35" i="2"/>
  <c r="BI35" i="2"/>
  <c r="BG35" i="2"/>
  <c r="CG31" i="2"/>
  <c r="CB31" i="2"/>
  <c r="CD31" i="2" s="1"/>
  <c r="BZ31" i="2"/>
  <c r="BW31" i="2"/>
  <c r="BU31" i="2"/>
  <c r="BS31" i="2"/>
  <c r="BN31" i="2"/>
  <c r="BP31" i="2" s="1"/>
  <c r="BL31" i="2"/>
  <c r="BG31" i="2"/>
  <c r="BI31" i="2" s="1"/>
  <c r="CG27" i="2"/>
  <c r="CD27" i="2"/>
  <c r="CB27" i="2"/>
  <c r="BZ27" i="2"/>
  <c r="BW27" i="2"/>
  <c r="BU27" i="2"/>
  <c r="BS27" i="2"/>
  <c r="BP27" i="2"/>
  <c r="BN27" i="2"/>
  <c r="BL27" i="2"/>
  <c r="BI27" i="2"/>
  <c r="BG27" i="2"/>
  <c r="CG23" i="2"/>
  <c r="CB23" i="2"/>
  <c r="CD23" i="2" s="1"/>
  <c r="BZ23" i="2"/>
  <c r="BW23" i="2"/>
  <c r="BU23" i="2"/>
  <c r="BS23" i="2"/>
  <c r="BN23" i="2"/>
  <c r="BP23" i="2" s="1"/>
  <c r="BL23" i="2"/>
  <c r="BG23" i="2"/>
  <c r="BI23" i="2" s="1"/>
  <c r="CG19" i="2"/>
  <c r="CD19" i="2"/>
  <c r="CB19" i="2"/>
  <c r="BZ19" i="2"/>
  <c r="BW19" i="2"/>
  <c r="BU19" i="2"/>
  <c r="BS19" i="2"/>
  <c r="BP19" i="2"/>
  <c r="BN19" i="2"/>
  <c r="BL19" i="2"/>
  <c r="BI19" i="2"/>
  <c r="BG19" i="2"/>
  <c r="CG15" i="2"/>
  <c r="CB15" i="2"/>
  <c r="CD15" i="2" s="1"/>
  <c r="BZ15" i="2"/>
  <c r="BU15" i="2"/>
  <c r="BW15" i="2" s="1"/>
  <c r="BS15" i="2"/>
  <c r="BN15" i="2"/>
  <c r="BP15" i="2" s="1"/>
  <c r="BL15" i="2"/>
  <c r="BI15" i="2"/>
  <c r="BG15" i="2"/>
  <c r="CG11" i="2"/>
  <c r="CB11" i="2"/>
  <c r="CD11" i="2" s="1"/>
  <c r="BZ11" i="2"/>
  <c r="BW11" i="2"/>
  <c r="BU11" i="2"/>
  <c r="BS11" i="2"/>
  <c r="BP11" i="2"/>
  <c r="BN11" i="2"/>
  <c r="BL11" i="2"/>
  <c r="BI11" i="2"/>
  <c r="BG11" i="2"/>
  <c r="CG7" i="2"/>
  <c r="CB7" i="2"/>
  <c r="CD7" i="2" s="1"/>
  <c r="BZ7" i="2"/>
  <c r="BW7" i="2"/>
  <c r="BU7" i="2"/>
  <c r="BS7" i="2"/>
  <c r="BN7" i="2"/>
  <c r="BP7" i="2" s="1"/>
  <c r="BL7" i="2"/>
  <c r="BG7" i="2"/>
  <c r="BI7" i="2" s="1"/>
  <c r="CG3" i="2"/>
  <c r="CB3" i="2"/>
  <c r="BZ3" i="2"/>
  <c r="BU3" i="2"/>
  <c r="BW3" i="2" s="1"/>
  <c r="BS3" i="2"/>
  <c r="BN3" i="2"/>
  <c r="BL3" i="2"/>
  <c r="BG3" i="2"/>
  <c r="BI3" i="2" s="1"/>
  <c r="BG67" i="2"/>
  <c r="BN75" i="2"/>
  <c r="BU83" i="2"/>
  <c r="BP3" i="2" l="1"/>
  <c r="AZ75" i="2"/>
  <c r="C75" i="2"/>
  <c r="E75" i="2" s="1"/>
  <c r="AE83" i="2"/>
  <c r="E83" i="2"/>
  <c r="L87" i="2"/>
  <c r="L75" i="2"/>
  <c r="AL51" i="2"/>
  <c r="E87" i="2"/>
  <c r="C59" i="2"/>
  <c r="E59" i="2" s="1"/>
  <c r="L79" i="2"/>
  <c r="C79" i="2"/>
  <c r="S87" i="2"/>
  <c r="C67" i="2"/>
  <c r="E67" i="2" s="1"/>
  <c r="E71" i="2"/>
  <c r="C63" i="2"/>
  <c r="J67" i="2"/>
  <c r="L71" i="2"/>
  <c r="Q75" i="2"/>
  <c r="S79" i="2"/>
  <c r="X87" i="2"/>
  <c r="X83" i="2"/>
  <c r="AE95" i="2"/>
  <c r="AE91" i="2"/>
  <c r="AL95" i="2"/>
  <c r="AL91" i="2"/>
  <c r="X79" i="2"/>
  <c r="X75" i="2"/>
  <c r="AE87" i="2"/>
  <c r="Q71" i="2"/>
  <c r="Q67" i="2"/>
  <c r="J59" i="2"/>
  <c r="L63" i="2"/>
  <c r="AZ95" i="2"/>
  <c r="AZ91" i="2"/>
  <c r="AL79" i="2"/>
  <c r="AL75" i="2"/>
  <c r="AS87" i="2"/>
  <c r="AS83" i="2"/>
  <c r="AE67" i="2"/>
  <c r="AG71" i="2"/>
  <c r="Q51" i="2"/>
  <c r="S55" i="2"/>
  <c r="X63" i="2"/>
  <c r="X59" i="2"/>
  <c r="AZ83" i="2"/>
  <c r="BB87" i="2"/>
  <c r="BG91" i="2"/>
  <c r="BI95" i="2"/>
  <c r="AS79" i="2"/>
  <c r="AS75" i="2"/>
  <c r="AE59" i="2"/>
  <c r="AG63" i="2"/>
  <c r="AL67" i="2"/>
  <c r="AN71" i="2"/>
  <c r="BN95" i="2"/>
  <c r="BN91" i="2"/>
  <c r="BG83" i="2"/>
  <c r="BI87" i="2"/>
  <c r="AS67" i="2"/>
  <c r="AU71" i="2"/>
  <c r="AZ79" i="2"/>
  <c r="AL63" i="2"/>
  <c r="AL59" i="2"/>
  <c r="AS91" i="2"/>
  <c r="AU95" i="2"/>
  <c r="AL83" i="2"/>
  <c r="AN87" i="2"/>
  <c r="AE75" i="2"/>
  <c r="AG79" i="2"/>
  <c r="X71" i="2"/>
  <c r="X67" i="2"/>
  <c r="Q63" i="2"/>
  <c r="CD3" i="2"/>
  <c r="BU91" i="2"/>
  <c r="BW95" i="2"/>
  <c r="BN83" i="2"/>
  <c r="BP87" i="2"/>
  <c r="BG75" i="2"/>
  <c r="BI79" i="2"/>
  <c r="AZ71" i="2"/>
  <c r="AZ67" i="2"/>
  <c r="AS59" i="2"/>
  <c r="AU63" i="2"/>
  <c r="AL55" i="2"/>
  <c r="AE47" i="2"/>
  <c r="AE43" i="2"/>
  <c r="X35" i="2"/>
  <c r="Z39" i="2"/>
  <c r="Q27" i="2"/>
  <c r="S31" i="2"/>
  <c r="J19" i="2"/>
  <c r="L23" i="2"/>
  <c r="CI67" i="2" l="1"/>
  <c r="CJ75" i="2"/>
  <c r="CI59" i="2"/>
  <c r="CJ67" i="2"/>
  <c r="CK75" i="2"/>
  <c r="CL75" i="2" s="1"/>
  <c r="CI75" i="2"/>
  <c r="CK67" i="2"/>
  <c r="CK59" i="2"/>
  <c r="CJ59" i="2"/>
  <c r="B51" i="2"/>
  <c r="CP75" i="2" l="1"/>
  <c r="CL59" i="2"/>
  <c r="CN59" i="2" s="1"/>
  <c r="CL67" i="2"/>
  <c r="CN75" i="2"/>
  <c r="B19" i="2"/>
  <c r="CN67" i="2" l="1"/>
  <c r="CP67" i="2"/>
  <c r="CP59" i="2"/>
  <c r="B27" i="2"/>
  <c r="B11" i="2"/>
  <c r="B35" i="2"/>
  <c r="B3" i="2"/>
  <c r="BE55" i="2"/>
  <c r="AZ55" i="2"/>
  <c r="BE51" i="2"/>
  <c r="AZ51" i="2"/>
  <c r="BE47" i="2"/>
  <c r="AZ47" i="2"/>
  <c r="AX47" i="2"/>
  <c r="AS47" i="2"/>
  <c r="BE43" i="2"/>
  <c r="AZ43" i="2"/>
  <c r="AX43" i="2"/>
  <c r="AS43" i="2"/>
  <c r="BE39" i="2"/>
  <c r="AZ39" i="2"/>
  <c r="AX39" i="2"/>
  <c r="AS39" i="2"/>
  <c r="AQ39" i="2"/>
  <c r="AL39" i="2"/>
  <c r="BE35" i="2"/>
  <c r="AZ35" i="2"/>
  <c r="AX35" i="2"/>
  <c r="AS35" i="2"/>
  <c r="AQ35" i="2"/>
  <c r="AL35" i="2"/>
  <c r="AN35" i="2" s="1"/>
  <c r="BE31" i="2"/>
  <c r="AZ31" i="2"/>
  <c r="AX31" i="2"/>
  <c r="AS31" i="2"/>
  <c r="AQ31" i="2"/>
  <c r="AL31" i="2"/>
  <c r="AJ31" i="2"/>
  <c r="AG31" i="2" s="1"/>
  <c r="AE31" i="2"/>
  <c r="BE27" i="2"/>
  <c r="AZ27" i="2"/>
  <c r="AX27" i="2"/>
  <c r="AS27" i="2"/>
  <c r="AQ27" i="2"/>
  <c r="AL27" i="2"/>
  <c r="AJ27" i="2"/>
  <c r="AE27" i="2"/>
  <c r="BE23" i="2"/>
  <c r="AZ23" i="2"/>
  <c r="AX23" i="2"/>
  <c r="AS23" i="2"/>
  <c r="AQ23" i="2"/>
  <c r="AN23" i="2" s="1"/>
  <c r="AL23" i="2"/>
  <c r="AJ23" i="2"/>
  <c r="AG23" i="2" s="1"/>
  <c r="AE23" i="2"/>
  <c r="AC23" i="2"/>
  <c r="Z23" i="2" s="1"/>
  <c r="X23" i="2"/>
  <c r="BE19" i="2"/>
  <c r="AZ19" i="2"/>
  <c r="AX19" i="2"/>
  <c r="AS19" i="2"/>
  <c r="AQ19" i="2"/>
  <c r="AL19" i="2"/>
  <c r="AJ19" i="2"/>
  <c r="AE19" i="2"/>
  <c r="AC19" i="2"/>
  <c r="X19" i="2"/>
  <c r="Z19" i="2"/>
  <c r="BE15" i="2"/>
  <c r="AZ15" i="2"/>
  <c r="AX15" i="2"/>
  <c r="AS15" i="2"/>
  <c r="AQ15" i="2"/>
  <c r="AN15" i="2" s="1"/>
  <c r="AL15" i="2"/>
  <c r="AJ15" i="2"/>
  <c r="AE15" i="2"/>
  <c r="AC15" i="2"/>
  <c r="X15" i="2"/>
  <c r="V15" i="2"/>
  <c r="Q15" i="2"/>
  <c r="BE11" i="2"/>
  <c r="AZ11" i="2"/>
  <c r="AX11" i="2"/>
  <c r="AS11" i="2"/>
  <c r="AQ11" i="2"/>
  <c r="AL11" i="2"/>
  <c r="AJ11" i="2"/>
  <c r="AE11" i="2"/>
  <c r="AC11" i="2"/>
  <c r="Z11" i="2" s="1"/>
  <c r="X11" i="2"/>
  <c r="V11" i="2"/>
  <c r="Q11" i="2"/>
  <c r="BE7" i="2"/>
  <c r="AZ7" i="2"/>
  <c r="AX7" i="2"/>
  <c r="AS7" i="2"/>
  <c r="AQ7" i="2"/>
  <c r="AL7" i="2"/>
  <c r="AJ7" i="2"/>
  <c r="AE7" i="2"/>
  <c r="AG7" i="2" s="1"/>
  <c r="AC7" i="2"/>
  <c r="X7" i="2"/>
  <c r="V7" i="2"/>
  <c r="Q7" i="2"/>
  <c r="O7" i="2"/>
  <c r="J7" i="2"/>
  <c r="BE3" i="2"/>
  <c r="AZ3" i="2"/>
  <c r="AX3" i="2"/>
  <c r="AS3" i="2"/>
  <c r="AQ3" i="2"/>
  <c r="AL3" i="2"/>
  <c r="AN3" i="2" s="1"/>
  <c r="AJ3" i="2"/>
  <c r="AE3" i="2"/>
  <c r="AG3" i="2" s="1"/>
  <c r="AC3" i="2"/>
  <c r="X3" i="2"/>
  <c r="Z3" i="2" s="1"/>
  <c r="V3" i="2"/>
  <c r="Q3" i="2"/>
  <c r="O3" i="2"/>
  <c r="J3" i="2"/>
  <c r="AI57" i="2"/>
  <c r="AG57" i="2"/>
  <c r="AB57" i="2"/>
  <c r="Z57" i="2"/>
  <c r="N57" i="2"/>
  <c r="L57" i="2"/>
  <c r="G57" i="2"/>
  <c r="E57" i="2"/>
  <c r="AI56" i="2"/>
  <c r="AJ55" i="2" s="1"/>
  <c r="AG56" i="2"/>
  <c r="AE55" i="2" s="1"/>
  <c r="AB56" i="2"/>
  <c r="AC55" i="2" s="1"/>
  <c r="Z56" i="2"/>
  <c r="N56" i="2"/>
  <c r="O55" i="2" s="1"/>
  <c r="L56" i="2"/>
  <c r="J55" i="2" s="1"/>
  <c r="G56" i="2"/>
  <c r="H55" i="2" s="1"/>
  <c r="E56" i="2"/>
  <c r="AI53" i="2"/>
  <c r="AG53" i="2"/>
  <c r="AB53" i="2"/>
  <c r="Z53" i="2"/>
  <c r="N53" i="2"/>
  <c r="L53" i="2"/>
  <c r="G53" i="2"/>
  <c r="E53" i="2"/>
  <c r="AI52" i="2"/>
  <c r="AG52" i="2"/>
  <c r="AE51" i="2" s="1"/>
  <c r="AB52" i="2"/>
  <c r="AC51" i="2" s="1"/>
  <c r="Z52" i="2"/>
  <c r="X51" i="2" s="1"/>
  <c r="N52" i="2"/>
  <c r="O51" i="2" s="1"/>
  <c r="L52" i="2"/>
  <c r="J51" i="2" s="1"/>
  <c r="G52" i="2"/>
  <c r="H51" i="2" s="1"/>
  <c r="E52" i="2"/>
  <c r="AB49" i="2"/>
  <c r="Z49" i="2"/>
  <c r="U49" i="2"/>
  <c r="S49" i="2"/>
  <c r="N49" i="2"/>
  <c r="L49" i="2"/>
  <c r="G49" i="2"/>
  <c r="E49" i="2"/>
  <c r="AB48" i="2"/>
  <c r="Z48" i="2"/>
  <c r="X47" i="2" s="1"/>
  <c r="U48" i="2"/>
  <c r="V47" i="2" s="1"/>
  <c r="S48" i="2"/>
  <c r="N48" i="2"/>
  <c r="O47" i="2" s="1"/>
  <c r="L48" i="2"/>
  <c r="J47" i="2" s="1"/>
  <c r="G48" i="2"/>
  <c r="E48" i="2"/>
  <c r="AB45" i="2"/>
  <c r="Z45" i="2"/>
  <c r="U45" i="2"/>
  <c r="S45" i="2"/>
  <c r="N45" i="2"/>
  <c r="L45" i="2"/>
  <c r="G45" i="2"/>
  <c r="E45" i="2"/>
  <c r="AB44" i="2"/>
  <c r="Z44" i="2"/>
  <c r="U44" i="2"/>
  <c r="S44" i="2"/>
  <c r="Q43" i="2" s="1"/>
  <c r="N44" i="2"/>
  <c r="L44" i="2"/>
  <c r="G44" i="2"/>
  <c r="H43" i="2" s="1"/>
  <c r="E44" i="2"/>
  <c r="C43" i="2" s="1"/>
  <c r="U41" i="2"/>
  <c r="S41" i="2"/>
  <c r="N41" i="2"/>
  <c r="L41" i="2"/>
  <c r="G41" i="2"/>
  <c r="E41" i="2"/>
  <c r="U40" i="2"/>
  <c r="V39" i="2" s="1"/>
  <c r="S40" i="2"/>
  <c r="N40" i="2"/>
  <c r="L40" i="2"/>
  <c r="G40" i="2"/>
  <c r="H39" i="2" s="1"/>
  <c r="E40" i="2"/>
  <c r="U37" i="2"/>
  <c r="S37" i="2"/>
  <c r="N37" i="2"/>
  <c r="L37" i="2"/>
  <c r="G37" i="2"/>
  <c r="E37" i="2"/>
  <c r="U36" i="2"/>
  <c r="V35" i="2" s="1"/>
  <c r="S36" i="2"/>
  <c r="Q35" i="2" s="1"/>
  <c r="N36" i="2"/>
  <c r="L36" i="2"/>
  <c r="J35" i="2" s="1"/>
  <c r="G36" i="2"/>
  <c r="E36" i="2"/>
  <c r="N33" i="2"/>
  <c r="L33" i="2"/>
  <c r="G33" i="2"/>
  <c r="E33" i="2"/>
  <c r="N32" i="2"/>
  <c r="O31" i="2" s="1"/>
  <c r="L32" i="2"/>
  <c r="G32" i="2"/>
  <c r="E32" i="2"/>
  <c r="N29" i="2"/>
  <c r="L29" i="2"/>
  <c r="G29" i="2"/>
  <c r="E29" i="2"/>
  <c r="N28" i="2"/>
  <c r="O27" i="2" s="1"/>
  <c r="L28" i="2"/>
  <c r="G28" i="2"/>
  <c r="H27" i="2" s="1"/>
  <c r="E28" i="2"/>
  <c r="G25" i="2"/>
  <c r="E25" i="2"/>
  <c r="G24" i="2"/>
  <c r="E24" i="2"/>
  <c r="C23" i="2" s="1"/>
  <c r="G21" i="2"/>
  <c r="E21" i="2"/>
  <c r="G20" i="2"/>
  <c r="H19" i="2" s="1"/>
  <c r="E20" i="2"/>
  <c r="G17" i="2"/>
  <c r="E17" i="2"/>
  <c r="G16" i="2"/>
  <c r="H15" i="2" s="1"/>
  <c r="E16" i="2"/>
  <c r="G13" i="2"/>
  <c r="E13" i="2"/>
  <c r="G12" i="2"/>
  <c r="H11" i="2" s="1"/>
  <c r="E12" i="2"/>
  <c r="G97" i="2"/>
  <c r="E97" i="2"/>
  <c r="G96" i="2"/>
  <c r="H95" i="2" s="1"/>
  <c r="E96" i="2"/>
  <c r="C95" i="2" s="1"/>
  <c r="N97" i="2"/>
  <c r="L97" i="2"/>
  <c r="N96" i="2"/>
  <c r="O95" i="2" s="1"/>
  <c r="L96" i="2"/>
  <c r="L95" i="2" s="1"/>
  <c r="U97" i="2"/>
  <c r="S97" i="2"/>
  <c r="U96" i="2"/>
  <c r="V95" i="2" s="1"/>
  <c r="S96" i="2"/>
  <c r="S95" i="2" s="1"/>
  <c r="AB97" i="2"/>
  <c r="Z97" i="2"/>
  <c r="AB96" i="2"/>
  <c r="AC95" i="2" s="1"/>
  <c r="Z96" i="2"/>
  <c r="Z95" i="2" s="1"/>
  <c r="U93" i="2"/>
  <c r="S93" i="2"/>
  <c r="N93" i="2"/>
  <c r="L93" i="2"/>
  <c r="U92" i="2"/>
  <c r="V91" i="2" s="1"/>
  <c r="S92" i="2"/>
  <c r="Q91" i="2" s="1"/>
  <c r="N92" i="2"/>
  <c r="O91" i="2" s="1"/>
  <c r="L92" i="2"/>
  <c r="J91" i="2" s="1"/>
  <c r="L91" i="2" s="1"/>
  <c r="AB93" i="2"/>
  <c r="Z93" i="2"/>
  <c r="G93" i="2"/>
  <c r="E93" i="2"/>
  <c r="AB92" i="2"/>
  <c r="AC91" i="2" s="1"/>
  <c r="Z92" i="2"/>
  <c r="Z91" i="2" s="1"/>
  <c r="G92" i="2"/>
  <c r="H91" i="2" s="1"/>
  <c r="E92" i="2"/>
  <c r="C91" i="2" s="1"/>
  <c r="B91" i="2"/>
  <c r="B43" i="2"/>
  <c r="AU27" i="2"/>
  <c r="Z7" i="2"/>
  <c r="Z15" i="2"/>
  <c r="BB31" i="2"/>
  <c r="BB7" i="2"/>
  <c r="E91" i="2" l="1"/>
  <c r="L3" i="2"/>
  <c r="AU23" i="2"/>
  <c r="AG15" i="2"/>
  <c r="Q95" i="2"/>
  <c r="X91" i="2"/>
  <c r="E95" i="2"/>
  <c r="X95" i="2"/>
  <c r="J95" i="2"/>
  <c r="J27" i="2"/>
  <c r="AG27" i="2"/>
  <c r="AN27" i="2"/>
  <c r="AJ51" i="2"/>
  <c r="AU35" i="2"/>
  <c r="AU11" i="2"/>
  <c r="BB23" i="2"/>
  <c r="BB27" i="2"/>
  <c r="BB43" i="2"/>
  <c r="BB55" i="2"/>
  <c r="BB47" i="2"/>
  <c r="C47" i="2"/>
  <c r="C31" i="2"/>
  <c r="C19" i="2"/>
  <c r="E19" i="2" s="1"/>
  <c r="AN39" i="2"/>
  <c r="J31" i="2"/>
  <c r="L31" i="2" s="1"/>
  <c r="AU7" i="2"/>
  <c r="AN31" i="2"/>
  <c r="Q47" i="2"/>
  <c r="S47" i="2" s="1"/>
  <c r="L7" i="2"/>
  <c r="L47" i="2"/>
  <c r="AU15" i="2"/>
  <c r="BB39" i="2"/>
  <c r="H31" i="2"/>
  <c r="E31" i="2" s="1"/>
  <c r="Q39" i="2"/>
  <c r="AU19" i="2"/>
  <c r="V43" i="2"/>
  <c r="S43" i="2" s="1"/>
  <c r="X43" i="2"/>
  <c r="AC43" i="2"/>
  <c r="C51" i="2"/>
  <c r="E51" i="2" s="1"/>
  <c r="AG11" i="2"/>
  <c r="O43" i="2"/>
  <c r="AN11" i="2"/>
  <c r="BB35" i="2"/>
  <c r="S91" i="2"/>
  <c r="C11" i="2"/>
  <c r="E11" i="2" s="1"/>
  <c r="BB11" i="2"/>
  <c r="L55" i="2"/>
  <c r="AG19" i="2"/>
  <c r="AU43" i="2"/>
  <c r="AN19" i="2"/>
  <c r="BB15" i="2"/>
  <c r="L51" i="2"/>
  <c r="J39" i="2"/>
  <c r="O39" i="2"/>
  <c r="B1" i="5"/>
  <c r="H23" i="2"/>
  <c r="E23" i="2" s="1"/>
  <c r="S15" i="2"/>
  <c r="AU47" i="2"/>
  <c r="AU31" i="2"/>
  <c r="AN7" i="2"/>
  <c r="C39" i="2"/>
  <c r="E39" i="2" s="1"/>
  <c r="Z43" i="2"/>
  <c r="BB19" i="2"/>
  <c r="S11" i="2"/>
  <c r="J43" i="2"/>
  <c r="L43" i="2" s="1"/>
  <c r="BB51" i="2"/>
  <c r="S3" i="2"/>
  <c r="BB3" i="2"/>
  <c r="AU3" i="2"/>
  <c r="O35" i="2"/>
  <c r="L35" i="2" s="1"/>
  <c r="C35" i="2"/>
  <c r="H35" i="2"/>
  <c r="Z51" i="2"/>
  <c r="X55" i="2"/>
  <c r="Z55" i="2" s="1"/>
  <c r="AG51" i="2"/>
  <c r="AG55" i="2"/>
  <c r="C55" i="2"/>
  <c r="E55" i="2" s="1"/>
  <c r="E43" i="2"/>
  <c r="S35" i="2"/>
  <c r="S39" i="2"/>
  <c r="C27" i="2"/>
  <c r="E27" i="2" s="1"/>
  <c r="L27" i="2"/>
  <c r="C15" i="2"/>
  <c r="E15" i="2" s="1"/>
  <c r="AU39" i="2"/>
  <c r="S7" i="2"/>
  <c r="H47" i="2"/>
  <c r="E47" i="2" s="1"/>
  <c r="AC47" i="2"/>
  <c r="Z47" i="2" s="1"/>
  <c r="CK91" i="2" l="1"/>
  <c r="CI3" i="2"/>
  <c r="CJ3" i="2"/>
  <c r="CK3" i="2"/>
  <c r="CI91" i="2"/>
  <c r="CJ91" i="2"/>
  <c r="CL91" i="2" s="1"/>
  <c r="CI83" i="2"/>
  <c r="CJ83" i="2"/>
  <c r="CK83" i="2"/>
  <c r="CI51" i="2"/>
  <c r="CJ51" i="2"/>
  <c r="CK51" i="2"/>
  <c r="CI11" i="2"/>
  <c r="CJ19" i="2"/>
  <c r="CK11" i="2"/>
  <c r="CI19" i="2"/>
  <c r="CJ43" i="2"/>
  <c r="CK43" i="2"/>
  <c r="CI43" i="2"/>
  <c r="CJ11" i="2"/>
  <c r="CK19" i="2"/>
  <c r="CK27" i="2"/>
  <c r="CI27" i="2"/>
  <c r="CJ27" i="2"/>
  <c r="L39" i="2"/>
  <c r="E35" i="2"/>
  <c r="CP91" i="2" l="1"/>
  <c r="CJ35" i="2"/>
  <c r="CK35" i="2"/>
  <c r="CL35" i="2" s="1"/>
  <c r="CI35" i="2"/>
  <c r="CN91" i="2"/>
  <c r="CL19" i="2"/>
  <c r="CN19" i="2" s="1"/>
  <c r="CL83" i="2"/>
  <c r="CN83" i="2" s="1"/>
  <c r="CL43" i="2"/>
  <c r="CN43" i="2" s="1"/>
  <c r="CL51" i="2"/>
  <c r="CN51" i="2" s="1"/>
  <c r="CL27" i="2"/>
  <c r="CN27" i="2" s="1"/>
  <c r="CL11" i="2"/>
  <c r="CP11" i="2" s="1"/>
  <c r="CL3" i="2"/>
  <c r="CP3" i="2" s="1"/>
  <c r="CN3" i="2" l="1"/>
  <c r="CP83" i="2"/>
  <c r="CP51" i="2"/>
  <c r="CP43" i="2"/>
  <c r="CP35" i="2"/>
  <c r="CP19" i="2"/>
  <c r="CP27" i="2"/>
  <c r="CK100" i="2"/>
  <c r="CN35" i="2"/>
  <c r="CN11" i="2"/>
  <c r="CM51" i="2" s="1"/>
  <c r="CJ100" i="2"/>
  <c r="CO27" i="2" l="1"/>
  <c r="CO3" i="2"/>
  <c r="CO51" i="2"/>
  <c r="CO59" i="2"/>
  <c r="CO83" i="2"/>
  <c r="CO35" i="2"/>
  <c r="CO91" i="2"/>
  <c r="CO19" i="2"/>
  <c r="CO75" i="2"/>
  <c r="CO43" i="2"/>
  <c r="CO67" i="2"/>
  <c r="CO11" i="2"/>
  <c r="CM91" i="2"/>
  <c r="CM35" i="2"/>
  <c r="CM83" i="2"/>
  <c r="CM3" i="2"/>
  <c r="CM43" i="2"/>
  <c r="CM11" i="2"/>
  <c r="CM59" i="2"/>
  <c r="CM67" i="2"/>
  <c r="CM75" i="2"/>
  <c r="CM27" i="2"/>
  <c r="CM19" i="2"/>
  <c r="CL100" i="2"/>
  <c r="CL91" i="8" l="1"/>
  <c r="CJ83" i="8"/>
  <c r="B75" i="8"/>
  <c r="CL59" i="8"/>
  <c r="CJ51" i="8"/>
  <c r="B43" i="8"/>
  <c r="CL27" i="8"/>
  <c r="CJ19" i="8"/>
  <c r="B11" i="8"/>
  <c r="J2" i="8" s="1"/>
  <c r="CM75" i="8"/>
  <c r="CM51" i="8"/>
  <c r="CM27" i="8"/>
  <c r="CL3" i="8"/>
  <c r="CK27" i="8"/>
  <c r="CM11" i="8"/>
  <c r="CI91" i="8"/>
  <c r="CI67" i="8"/>
  <c r="B19" i="8"/>
  <c r="B91" i="8"/>
  <c r="CB2" i="8" s="1"/>
  <c r="CK75" i="8"/>
  <c r="B67" i="8"/>
  <c r="CK51" i="8"/>
  <c r="CJ3" i="8"/>
  <c r="CM83" i="8"/>
  <c r="CJ75" i="8"/>
  <c r="CM59" i="8"/>
  <c r="CI51" i="8"/>
  <c r="CL35" i="8"/>
  <c r="CI27" i="8"/>
  <c r="CL11" i="8"/>
  <c r="CL83" i="8"/>
  <c r="CI75" i="8"/>
  <c r="CK59" i="8"/>
  <c r="B51" i="8"/>
  <c r="CK35" i="8"/>
  <c r="B27" i="8"/>
  <c r="CK11" i="8"/>
  <c r="B3" i="8"/>
  <c r="CK83" i="8"/>
  <c r="CM67" i="8"/>
  <c r="CJ59" i="8"/>
  <c r="CM43" i="8"/>
  <c r="CJ35" i="8"/>
  <c r="CM19" i="8"/>
  <c r="CJ11" i="8"/>
  <c r="CK3" i="8"/>
  <c r="CJ27" i="8"/>
  <c r="CM91" i="8"/>
  <c r="CI83" i="8"/>
  <c r="CL67" i="8"/>
  <c r="CI59" i="8"/>
  <c r="CL43" i="8"/>
  <c r="CI35" i="8"/>
  <c r="CL19" i="8"/>
  <c r="CI11" i="8"/>
  <c r="CK91" i="8"/>
  <c r="B83" i="8"/>
  <c r="BU2" i="8" s="1"/>
  <c r="CK67" i="8"/>
  <c r="B59" i="8"/>
  <c r="CK43" i="8"/>
  <c r="B35" i="8"/>
  <c r="AE2" i="8" s="1"/>
  <c r="CK19" i="8"/>
  <c r="CM3" i="8"/>
  <c r="CJ91" i="8"/>
  <c r="CJ67" i="8"/>
  <c r="CJ43" i="8"/>
  <c r="CI19" i="8"/>
  <c r="CL75" i="8"/>
  <c r="CL51" i="8"/>
  <c r="CI43" i="8"/>
  <c r="CM35" i="8"/>
  <c r="CI3" i="8"/>
  <c r="CL83" i="5"/>
  <c r="CJ75" i="5"/>
  <c r="B67" i="5"/>
  <c r="CL51" i="5"/>
  <c r="CJ43" i="5"/>
  <c r="B35" i="5"/>
  <c r="AE2" i="5" s="1"/>
  <c r="AG8" i="5" s="1"/>
  <c r="CL19" i="5"/>
  <c r="CJ11" i="5"/>
  <c r="B3" i="5"/>
  <c r="C2" i="5" s="1"/>
  <c r="CM91" i="5"/>
  <c r="CK83" i="5"/>
  <c r="CI75" i="5"/>
  <c r="CM59" i="5"/>
  <c r="CK51" i="5"/>
  <c r="CI43" i="5"/>
  <c r="CM27" i="5"/>
  <c r="CK19" i="5"/>
  <c r="CI11" i="5"/>
  <c r="CL91" i="5"/>
  <c r="CJ83" i="5"/>
  <c r="B75" i="5"/>
  <c r="BN2" i="5" s="1"/>
  <c r="BR8" i="5" s="1"/>
  <c r="CL59" i="5"/>
  <c r="CJ51" i="5"/>
  <c r="B43" i="5"/>
  <c r="AL2" i="5" s="1"/>
  <c r="AN29" i="5" s="1"/>
  <c r="AB45" i="5" s="1"/>
  <c r="CL27" i="5"/>
  <c r="CJ19" i="5"/>
  <c r="B11" i="5"/>
  <c r="J2" i="5" s="1"/>
  <c r="L4" i="5" s="1"/>
  <c r="BN2" i="8"/>
  <c r="BR64" i="8" s="1"/>
  <c r="AL2" i="8"/>
  <c r="AP21" i="8" s="1"/>
  <c r="CK91" i="5"/>
  <c r="CI83" i="5"/>
  <c r="CM67" i="5"/>
  <c r="CK59" i="5"/>
  <c r="CI51" i="5"/>
  <c r="CM35" i="5"/>
  <c r="CK27" i="5"/>
  <c r="CI19" i="5"/>
  <c r="CM3" i="5"/>
  <c r="Q2" i="8"/>
  <c r="S13" i="8" s="1"/>
  <c r="CJ91" i="5"/>
  <c r="B83" i="5"/>
  <c r="BU2" i="5" s="1"/>
  <c r="BW69" i="5" s="1"/>
  <c r="BK85" i="5" s="1"/>
  <c r="CL67" i="5"/>
  <c r="CJ59" i="5"/>
  <c r="B51" i="5"/>
  <c r="AS2" i="5" s="1"/>
  <c r="AU21" i="5" s="1"/>
  <c r="U53" i="5" s="1"/>
  <c r="CL35" i="5"/>
  <c r="CJ27" i="5"/>
  <c r="B19" i="5"/>
  <c r="Q2" i="5" s="1"/>
  <c r="U8" i="5" s="1"/>
  <c r="CL3" i="5"/>
  <c r="AS2" i="8"/>
  <c r="AU29" i="8" s="1"/>
  <c r="CI91" i="5"/>
  <c r="CM75" i="5"/>
  <c r="CK67" i="5"/>
  <c r="CI59" i="5"/>
  <c r="CM43" i="5"/>
  <c r="CK35" i="5"/>
  <c r="CI27" i="5"/>
  <c r="CM11" i="5"/>
  <c r="CK3" i="5"/>
  <c r="B91" i="5"/>
  <c r="CB2" i="5" s="1"/>
  <c r="CL75" i="5"/>
  <c r="CJ67" i="5"/>
  <c r="B59" i="5"/>
  <c r="AZ2" i="5" s="1"/>
  <c r="BD13" i="5" s="1"/>
  <c r="L61" i="5" s="1"/>
  <c r="CL43" i="5"/>
  <c r="CJ35" i="5"/>
  <c r="B27" i="5"/>
  <c r="X2" i="5" s="1"/>
  <c r="Z13" i="5" s="1"/>
  <c r="N29" i="5" s="1"/>
  <c r="CL11" i="5"/>
  <c r="CJ3" i="5"/>
  <c r="AZ2" i="8"/>
  <c r="BB52" i="8" s="1"/>
  <c r="X2" i="8"/>
  <c r="AB25" i="8" s="1"/>
  <c r="CK75" i="5"/>
  <c r="CI67" i="5"/>
  <c r="CM83" i="5"/>
  <c r="CM51" i="5"/>
  <c r="CK43" i="5"/>
  <c r="CI35" i="5"/>
  <c r="CM19" i="5"/>
  <c r="CK11" i="5"/>
  <c r="CI3" i="5"/>
  <c r="C2" i="8"/>
  <c r="BG2" i="8"/>
  <c r="BK49" i="8" s="1"/>
  <c r="BG2" i="5"/>
  <c r="BK28" i="5" s="1"/>
  <c r="AP13" i="8" l="1"/>
  <c r="AW13" i="8"/>
  <c r="AU32" i="8"/>
  <c r="BI13" i="8"/>
  <c r="AP12" i="8"/>
  <c r="AN13" i="8"/>
  <c r="AP37" i="8"/>
  <c r="AW20" i="8"/>
  <c r="BR13" i="8"/>
  <c r="AN41" i="8"/>
  <c r="AN40" i="8"/>
  <c r="AU17" i="8"/>
  <c r="AW37" i="8"/>
  <c r="AN33" i="8"/>
  <c r="AU20" i="8"/>
  <c r="AP16" i="8"/>
  <c r="AP28" i="8"/>
  <c r="CF89" i="8"/>
  <c r="CF88" i="8"/>
  <c r="CD77" i="8"/>
  <c r="CD57" i="8"/>
  <c r="CD68" i="8"/>
  <c r="CD41" i="8"/>
  <c r="CD25" i="8"/>
  <c r="CF45" i="8"/>
  <c r="CF48" i="8"/>
  <c r="CF20" i="8"/>
  <c r="CD85" i="8"/>
  <c r="CF61" i="8"/>
  <c r="CD89" i="8"/>
  <c r="CD84" i="8"/>
  <c r="CD88" i="8"/>
  <c r="CF77" i="8"/>
  <c r="CF57" i="8"/>
  <c r="CD17" i="8"/>
  <c r="CD28" i="8"/>
  <c r="CD12" i="8"/>
  <c r="CD33" i="8"/>
  <c r="CF16" i="8"/>
  <c r="CF60" i="8"/>
  <c r="CF84" i="8"/>
  <c r="CD61" i="8"/>
  <c r="CF80" i="8"/>
  <c r="CD80" i="8"/>
  <c r="CF85" i="8"/>
  <c r="CD24" i="8"/>
  <c r="CD32" i="8"/>
  <c r="CF17" i="8"/>
  <c r="CD21" i="8"/>
  <c r="CF29" i="8"/>
  <c r="CD16" i="8"/>
  <c r="CF36" i="8"/>
  <c r="CF76" i="8"/>
  <c r="CD60" i="8"/>
  <c r="CF68" i="8"/>
  <c r="CD81" i="8"/>
  <c r="CD48" i="8"/>
  <c r="CF41" i="8"/>
  <c r="CD45" i="8"/>
  <c r="CF25" i="8"/>
  <c r="CF72" i="8"/>
  <c r="CF44" i="8"/>
  <c r="CD76" i="8"/>
  <c r="CF73" i="8"/>
  <c r="CD73" i="8"/>
  <c r="CD65" i="8"/>
  <c r="CF37" i="8"/>
  <c r="CF21" i="8"/>
  <c r="CD29" i="8"/>
  <c r="CD44" i="8"/>
  <c r="CF40" i="8"/>
  <c r="CF33" i="8"/>
  <c r="CD69" i="8"/>
  <c r="CD53" i="8"/>
  <c r="CD72" i="8"/>
  <c r="CF65" i="8"/>
  <c r="CD64" i="8"/>
  <c r="CF81" i="8"/>
  <c r="CD56" i="8"/>
  <c r="CF32" i="8"/>
  <c r="CF28" i="8"/>
  <c r="CD20" i="8"/>
  <c r="CF24" i="8"/>
  <c r="S96" i="8" s="1"/>
  <c r="CF12" i="8"/>
  <c r="CF49" i="8"/>
  <c r="CD40" i="8"/>
  <c r="CF64" i="8"/>
  <c r="CF56" i="8"/>
  <c r="CF69" i="8"/>
  <c r="CD36" i="8"/>
  <c r="CD37" i="8"/>
  <c r="AI93" i="8" s="1"/>
  <c r="CF13" i="8"/>
  <c r="CD49" i="8"/>
  <c r="CF53" i="8"/>
  <c r="CD13" i="8"/>
  <c r="CF52" i="8"/>
  <c r="CD52" i="8"/>
  <c r="AI20" i="8"/>
  <c r="AG17" i="8"/>
  <c r="AG21" i="8"/>
  <c r="AG29" i="8"/>
  <c r="AI33" i="8"/>
  <c r="AG25" i="8"/>
  <c r="AI13" i="8"/>
  <c r="AG24" i="8"/>
  <c r="AG33" i="8"/>
  <c r="AI24" i="8"/>
  <c r="AI25" i="8"/>
  <c r="AG12" i="8"/>
  <c r="AG13" i="8"/>
  <c r="AI32" i="8"/>
  <c r="AG28" i="8"/>
  <c r="AI21" i="8"/>
  <c r="AI29" i="8"/>
  <c r="AI17" i="8"/>
  <c r="AG32" i="8"/>
  <c r="AG20" i="8"/>
  <c r="AI16" i="8"/>
  <c r="AG16" i="8"/>
  <c r="AI12" i="8"/>
  <c r="AI28" i="8"/>
  <c r="BY80" i="8"/>
  <c r="BW65" i="8"/>
  <c r="BY33" i="8"/>
  <c r="BW17" i="8"/>
  <c r="BY48" i="8"/>
  <c r="BW61" i="8"/>
  <c r="BW73" i="8"/>
  <c r="BY65" i="8"/>
  <c r="BW64" i="8"/>
  <c r="BW36" i="8"/>
  <c r="BW20" i="8"/>
  <c r="BW29" i="8"/>
  <c r="BY37" i="8"/>
  <c r="BY45" i="8"/>
  <c r="BY12" i="8"/>
  <c r="BY81" i="8"/>
  <c r="BY61" i="8"/>
  <c r="BW60" i="8"/>
  <c r="BY73" i="8"/>
  <c r="BY64" i="8"/>
  <c r="BW40" i="8"/>
  <c r="BY44" i="8"/>
  <c r="BW49" i="8"/>
  <c r="BY28" i="8"/>
  <c r="BW12" i="8"/>
  <c r="BY17" i="8"/>
  <c r="BY16" i="8"/>
  <c r="BY13" i="8"/>
  <c r="BW13" i="8"/>
  <c r="BW32" i="8"/>
  <c r="BW81" i="8"/>
  <c r="BY76" i="8"/>
  <c r="BY60" i="8"/>
  <c r="BW76" i="8"/>
  <c r="BW33" i="8"/>
  <c r="BY25" i="8"/>
  <c r="BW48" i="8"/>
  <c r="BY56" i="8"/>
  <c r="BW77" i="8"/>
  <c r="BW57" i="8"/>
  <c r="BY21" i="8"/>
  <c r="BW56" i="8"/>
  <c r="BY72" i="8"/>
  <c r="BW72" i="8"/>
  <c r="BW52" i="8"/>
  <c r="BY57" i="8"/>
  <c r="BW45" i="8"/>
  <c r="BY24" i="8"/>
  <c r="S88" i="8" s="1"/>
  <c r="BW25" i="8"/>
  <c r="BW44" i="8"/>
  <c r="BW16" i="8"/>
  <c r="BW24" i="8"/>
  <c r="BY40" i="8"/>
  <c r="BW68" i="8"/>
  <c r="BY41" i="8"/>
  <c r="BY69" i="8"/>
  <c r="BY53" i="8"/>
  <c r="BW69" i="8"/>
  <c r="BW53" i="8"/>
  <c r="BY52" i="8"/>
  <c r="BY49" i="8"/>
  <c r="BY77" i="8"/>
  <c r="BY36" i="8"/>
  <c r="BW28" i="8"/>
  <c r="BY20" i="8"/>
  <c r="BW41" i="8"/>
  <c r="BW37" i="8"/>
  <c r="BY32" i="8"/>
  <c r="BW80" i="8"/>
  <c r="BY68" i="8"/>
  <c r="BY29" i="8"/>
  <c r="BW21" i="8"/>
  <c r="BP68" i="8"/>
  <c r="BR68" i="8"/>
  <c r="AW41" i="8"/>
  <c r="BI52" i="8"/>
  <c r="BR65" i="8"/>
  <c r="AB16" i="8"/>
  <c r="BB21" i="8"/>
  <c r="BK17" i="8"/>
  <c r="BR25" i="8"/>
  <c r="BD48" i="8"/>
  <c r="BB45" i="8"/>
  <c r="BK40" i="8"/>
  <c r="AU36" i="8"/>
  <c r="BI49" i="8"/>
  <c r="BK20" i="8"/>
  <c r="AW36" i="8"/>
  <c r="BI44" i="8"/>
  <c r="BD56" i="8"/>
  <c r="BR73" i="8"/>
  <c r="BP60" i="8"/>
  <c r="BR61" i="8"/>
  <c r="BI65" i="8"/>
  <c r="U12" i="8"/>
  <c r="AB12" i="8"/>
  <c r="BB29" i="8"/>
  <c r="S16" i="8"/>
  <c r="BI21" i="8"/>
  <c r="BK16" i="8"/>
  <c r="BI17" i="8"/>
  <c r="BR48" i="8"/>
  <c r="Z16" i="8"/>
  <c r="Z24" i="8"/>
  <c r="BP41" i="8"/>
  <c r="BB28" i="8"/>
  <c r="BB32" i="8"/>
  <c r="BI28" i="8"/>
  <c r="AW49" i="8"/>
  <c r="AP25" i="8"/>
  <c r="BR33" i="8"/>
  <c r="BI48" i="8"/>
  <c r="AU24" i="8"/>
  <c r="BD41" i="8"/>
  <c r="AG65" i="8" s="1"/>
  <c r="BD52" i="8"/>
  <c r="AB21" i="8"/>
  <c r="BK28" i="8"/>
  <c r="AU45" i="8"/>
  <c r="BB56" i="8"/>
  <c r="BP61" i="8"/>
  <c r="BD77" i="8" s="1"/>
  <c r="BR69" i="8"/>
  <c r="BB53" i="8"/>
  <c r="BK45" i="8"/>
  <c r="BK25" i="8"/>
  <c r="AU16" i="8"/>
  <c r="BI12" i="8"/>
  <c r="AP32" i="8"/>
  <c r="BB16" i="8"/>
  <c r="BR12" i="8"/>
  <c r="BR16" i="8"/>
  <c r="L80" i="8" s="1"/>
  <c r="BR49" i="8"/>
  <c r="BD16" i="8"/>
  <c r="BD24" i="8"/>
  <c r="BB33" i="8"/>
  <c r="AW40" i="8"/>
  <c r="AU44" i="8"/>
  <c r="AP52" i="8" s="1"/>
  <c r="BP20" i="8"/>
  <c r="AN29" i="8"/>
  <c r="BD40" i="8"/>
  <c r="BP17" i="8"/>
  <c r="AN36" i="8"/>
  <c r="BB49" i="8"/>
  <c r="BP32" i="8"/>
  <c r="BK44" i="8"/>
  <c r="AN68" i="8" s="1"/>
  <c r="AU21" i="8"/>
  <c r="AW29" i="8"/>
  <c r="BK37" i="8"/>
  <c r="AN16" i="8"/>
  <c r="BD21" i="8"/>
  <c r="BD37" i="8"/>
  <c r="BP73" i="8"/>
  <c r="BR53" i="8"/>
  <c r="BR56" i="8"/>
  <c r="BD44" i="8"/>
  <c r="S17" i="8"/>
  <c r="Z25" i="8"/>
  <c r="BP45" i="8"/>
  <c r="BI29" i="8"/>
  <c r="BI33" i="8"/>
  <c r="BR29" i="8"/>
  <c r="AP41" i="8"/>
  <c r="AN20" i="8"/>
  <c r="BR36" i="8"/>
  <c r="AN17" i="8"/>
  <c r="AU25" i="8"/>
  <c r="AP33" i="8"/>
  <c r="BD45" i="8"/>
  <c r="BP40" i="8"/>
  <c r="BP16" i="8"/>
  <c r="BK29" i="8"/>
  <c r="BB48" i="8"/>
  <c r="BK60" i="8"/>
  <c r="BR52" i="8"/>
  <c r="BP53" i="8"/>
  <c r="BP69" i="8"/>
  <c r="BP56" i="8"/>
  <c r="BK57" i="8"/>
  <c r="BP57" i="8"/>
  <c r="AW81" i="8" s="1"/>
  <c r="BB24" i="8"/>
  <c r="BP37" i="8"/>
  <c r="U17" i="8"/>
  <c r="AB24" i="8"/>
  <c r="BK21" i="8"/>
  <c r="BD20" i="8"/>
  <c r="BI20" i="8"/>
  <c r="AN12" i="8"/>
  <c r="AW17" i="8"/>
  <c r="BD25" i="8"/>
  <c r="BD36" i="8"/>
  <c r="AW32" i="8"/>
  <c r="BR41" i="8"/>
  <c r="BK36" i="8"/>
  <c r="BP21" i="8"/>
  <c r="BD32" i="8"/>
  <c r="BR20" i="8"/>
  <c r="BP28" i="8"/>
  <c r="BB37" i="8"/>
  <c r="BR17" i="8"/>
  <c r="BK48" i="8"/>
  <c r="AW24" i="8"/>
  <c r="S56" i="8" s="1"/>
  <c r="AN32" i="8"/>
  <c r="BI41" i="8"/>
  <c r="AI73" i="8" s="1"/>
  <c r="Z17" i="8"/>
  <c r="AN24" i="8"/>
  <c r="AU40" i="8"/>
  <c r="BI60" i="8"/>
  <c r="BK61" i="8"/>
  <c r="BK53" i="8"/>
  <c r="BK56" i="8"/>
  <c r="BR72" i="8"/>
  <c r="BI57" i="8"/>
  <c r="BR45" i="8"/>
  <c r="BR57" i="8"/>
  <c r="AB20" i="8"/>
  <c r="BD17" i="8"/>
  <c r="BK13" i="8"/>
  <c r="AW33" i="8"/>
  <c r="S12" i="8"/>
  <c r="Z12" i="8"/>
  <c r="Z21" i="8"/>
  <c r="AW16" i="8"/>
  <c r="AW21" i="8"/>
  <c r="U16" i="8"/>
  <c r="AU12" i="8"/>
  <c r="N52" i="8" s="1"/>
  <c r="O51" i="8" s="1"/>
  <c r="AW12" i="8"/>
  <c r="BP25" i="8"/>
  <c r="BP12" i="8"/>
  <c r="AW28" i="8"/>
  <c r="AN37" i="8"/>
  <c r="AU37" i="8"/>
  <c r="AU48" i="8"/>
  <c r="AW44" i="8"/>
  <c r="AN21" i="8"/>
  <c r="AP29" i="8"/>
  <c r="Z45" i="8" s="1"/>
  <c r="BI40" i="8"/>
  <c r="AP20" i="8"/>
  <c r="AN28" i="8"/>
  <c r="AP36" i="8"/>
  <c r="BD49" i="8"/>
  <c r="AN65" i="8" s="1"/>
  <c r="BR32" i="8"/>
  <c r="BP44" i="8"/>
  <c r="AP76" i="8" s="1"/>
  <c r="BB17" i="8"/>
  <c r="BP24" i="8"/>
  <c r="BK32" i="8"/>
  <c r="BP49" i="8"/>
  <c r="BI61" i="8"/>
  <c r="BI56" i="8"/>
  <c r="BP72" i="8"/>
  <c r="BD57" i="8"/>
  <c r="AW48" i="8"/>
  <c r="AN56" i="8" s="1"/>
  <c r="U13" i="8"/>
  <c r="BD13" i="8"/>
  <c r="Z20" i="8"/>
  <c r="BD12" i="8"/>
  <c r="BK12" i="8"/>
  <c r="BK24" i="8"/>
  <c r="S72" i="8" s="1"/>
  <c r="BI16" i="8"/>
  <c r="BB25" i="8"/>
  <c r="BD28" i="8"/>
  <c r="BB12" i="8"/>
  <c r="BB36" i="8"/>
  <c r="Z13" i="8"/>
  <c r="BB20" i="8"/>
  <c r="BR37" i="8"/>
  <c r="BI24" i="8"/>
  <c r="BD33" i="8"/>
  <c r="AU49" i="8"/>
  <c r="BR24" i="8"/>
  <c r="BP33" i="8"/>
  <c r="AW45" i="8"/>
  <c r="BR21" i="8"/>
  <c r="AU41" i="8"/>
  <c r="BR28" i="8"/>
  <c r="AP17" i="8"/>
  <c r="AW25" i="8"/>
  <c r="AU33" i="8"/>
  <c r="BI45" i="8"/>
  <c r="BB41" i="8"/>
  <c r="BK52" i="8"/>
  <c r="BP52" i="8"/>
  <c r="BB57" i="8"/>
  <c r="BK64" i="8"/>
  <c r="BP64" i="8"/>
  <c r="AB13" i="8"/>
  <c r="BP29" i="8"/>
  <c r="AB17" i="8"/>
  <c r="BP13" i="8"/>
  <c r="AU28" i="8"/>
  <c r="BK41" i="8"/>
  <c r="AG73" i="8" s="1"/>
  <c r="AU13" i="8"/>
  <c r="N53" i="8" s="1"/>
  <c r="BR44" i="8"/>
  <c r="BB13" i="8"/>
  <c r="BD29" i="8"/>
  <c r="AP40" i="8"/>
  <c r="BI36" i="8"/>
  <c r="BB40" i="8"/>
  <c r="AN25" i="8"/>
  <c r="BP36" i="8"/>
  <c r="AP24" i="8"/>
  <c r="BI32" i="8"/>
  <c r="BB44" i="8"/>
  <c r="AP60" i="8" s="1"/>
  <c r="BI37" i="8"/>
  <c r="AI69" i="8" s="1"/>
  <c r="BP48" i="8"/>
  <c r="AP80" i="8" s="1"/>
  <c r="BI25" i="8"/>
  <c r="BK33" i="8"/>
  <c r="BD53" i="8"/>
  <c r="AU61" i="8" s="1"/>
  <c r="BI53" i="8"/>
  <c r="BR60" i="8"/>
  <c r="BI64" i="8"/>
  <c r="BK65" i="8"/>
  <c r="BP65" i="8"/>
  <c r="BD81" i="8" s="1"/>
  <c r="BR40" i="8"/>
  <c r="AG80" i="8" s="1"/>
  <c r="AB40" i="8"/>
  <c r="AC39" i="8" s="1"/>
  <c r="AG4" i="8"/>
  <c r="AB37" i="8"/>
  <c r="AI8" i="8"/>
  <c r="AG5" i="8"/>
  <c r="AG8" i="8"/>
  <c r="AI9" i="8"/>
  <c r="AG9" i="8"/>
  <c r="S41" i="8"/>
  <c r="AI4" i="8"/>
  <c r="N36" i="8"/>
  <c r="O35" i="8" s="1"/>
  <c r="AI5" i="8"/>
  <c r="U9" i="8"/>
  <c r="E25" i="8" s="1"/>
  <c r="L20" i="8"/>
  <c r="U4" i="8"/>
  <c r="S4" i="8"/>
  <c r="U8" i="8"/>
  <c r="S5" i="8"/>
  <c r="S8" i="8"/>
  <c r="S9" i="8"/>
  <c r="U5" i="8"/>
  <c r="AN61" i="8"/>
  <c r="BB9" i="8"/>
  <c r="AB65" i="8"/>
  <c r="BB4" i="8"/>
  <c r="AW64" i="8"/>
  <c r="AX63" i="8" s="1"/>
  <c r="BD5" i="8"/>
  <c r="AI61" i="8"/>
  <c r="L60" i="8"/>
  <c r="BD8" i="8"/>
  <c r="E64" i="8" s="1"/>
  <c r="BB5" i="8"/>
  <c r="BB8" i="8"/>
  <c r="G64" i="8" s="1"/>
  <c r="L64" i="8"/>
  <c r="BD9" i="8"/>
  <c r="BD4" i="8"/>
  <c r="BY92" i="8"/>
  <c r="BW97" i="8"/>
  <c r="AW93" i="8"/>
  <c r="S97" i="8"/>
  <c r="BR93" i="8"/>
  <c r="AP96" i="8"/>
  <c r="BY97" i="8"/>
  <c r="BR92" i="8"/>
  <c r="BD92" i="8"/>
  <c r="BE91" i="8" s="1"/>
  <c r="CD9" i="8"/>
  <c r="BR96" i="8"/>
  <c r="U96" i="8"/>
  <c r="V95" i="8" s="1"/>
  <c r="AB93" i="8"/>
  <c r="BB96" i="8"/>
  <c r="CD4" i="8"/>
  <c r="L97" i="8"/>
  <c r="CF5" i="8"/>
  <c r="Z97" i="8"/>
  <c r="CF8" i="8"/>
  <c r="E96" i="8" s="1"/>
  <c r="CD5" i="8"/>
  <c r="G93" i="8" s="1"/>
  <c r="BK92" i="8"/>
  <c r="AN93" i="8"/>
  <c r="CD8" i="8"/>
  <c r="G96" i="8" s="1"/>
  <c r="BP97" i="8"/>
  <c r="AU97" i="8"/>
  <c r="AP92" i="8"/>
  <c r="AG93" i="8"/>
  <c r="BI96" i="8"/>
  <c r="CF9" i="8"/>
  <c r="CF4" i="8"/>
  <c r="E92" i="8" s="1"/>
  <c r="N8" i="8"/>
  <c r="L5" i="8"/>
  <c r="N9" i="8"/>
  <c r="E17" i="8" s="1"/>
  <c r="L9" i="8"/>
  <c r="L4" i="8"/>
  <c r="N5" i="8"/>
  <c r="N4" i="8"/>
  <c r="L8" i="8"/>
  <c r="G16" i="8" s="1"/>
  <c r="BB89" i="8"/>
  <c r="BI88" i="8"/>
  <c r="AG85" i="8"/>
  <c r="Z84" i="8"/>
  <c r="U84" i="8"/>
  <c r="V83" i="8" s="1"/>
  <c r="AG84" i="8"/>
  <c r="BB85" i="8"/>
  <c r="AI89" i="8"/>
  <c r="AI85" i="8"/>
  <c r="Z88" i="8"/>
  <c r="BR88" i="8"/>
  <c r="AI88" i="8"/>
  <c r="U88" i="8"/>
  <c r="V87" i="8" s="1"/>
  <c r="S84" i="8"/>
  <c r="BY9" i="8"/>
  <c r="BY5" i="8"/>
  <c r="BD88" i="8"/>
  <c r="BE87" i="8" s="1"/>
  <c r="L88" i="8"/>
  <c r="BW9" i="8"/>
  <c r="BY4" i="8"/>
  <c r="AP88" i="8"/>
  <c r="BW4" i="8"/>
  <c r="BP85" i="8"/>
  <c r="Z89" i="8"/>
  <c r="BR85" i="8"/>
  <c r="BI84" i="8"/>
  <c r="AB89" i="8"/>
  <c r="BY8" i="8"/>
  <c r="BW5" i="8"/>
  <c r="G85" i="8" s="1"/>
  <c r="AG89" i="8"/>
  <c r="BW8" i="8"/>
  <c r="G88" i="8" s="1"/>
  <c r="AI45" i="8"/>
  <c r="AN9" i="8"/>
  <c r="AP8" i="8"/>
  <c r="AN5" i="8"/>
  <c r="G45" i="8" s="1"/>
  <c r="L48" i="8"/>
  <c r="N48" i="8"/>
  <c r="O47" i="8" s="1"/>
  <c r="AP9" i="8"/>
  <c r="U49" i="8"/>
  <c r="AN4" i="8"/>
  <c r="G44" i="8" s="1"/>
  <c r="AG44" i="8"/>
  <c r="AP5" i="8"/>
  <c r="E45" i="8" s="1"/>
  <c r="AP4" i="8"/>
  <c r="E44" i="8" s="1"/>
  <c r="AN8" i="8"/>
  <c r="G48" i="8" s="1"/>
  <c r="Z72" i="8"/>
  <c r="Z68" i="8"/>
  <c r="AW73" i="8"/>
  <c r="U69" i="8"/>
  <c r="BD68" i="8"/>
  <c r="AB73" i="8"/>
  <c r="BI4" i="8"/>
  <c r="AW72" i="8"/>
  <c r="AP69" i="8"/>
  <c r="L68" i="8"/>
  <c r="BK8" i="8"/>
  <c r="E72" i="8" s="1"/>
  <c r="BI5" i="8"/>
  <c r="BD69" i="8"/>
  <c r="N68" i="8"/>
  <c r="BI8" i="8"/>
  <c r="AB69" i="8"/>
  <c r="BK9" i="8"/>
  <c r="BD72" i="8"/>
  <c r="BI9" i="8"/>
  <c r="AP73" i="8"/>
  <c r="BK4" i="8"/>
  <c r="S69" i="8"/>
  <c r="BK5" i="8"/>
  <c r="AU81" i="8"/>
  <c r="L81" i="8"/>
  <c r="BB77" i="8"/>
  <c r="AI81" i="8"/>
  <c r="BP9" i="8"/>
  <c r="BI81" i="8"/>
  <c r="BK76" i="8"/>
  <c r="AW77" i="8"/>
  <c r="U77" i="8"/>
  <c r="BR8" i="8"/>
  <c r="BP5" i="8"/>
  <c r="G77" i="8" s="1"/>
  <c r="AG81" i="8"/>
  <c r="AG76" i="8"/>
  <c r="U80" i="8"/>
  <c r="V79" i="8" s="1"/>
  <c r="S76" i="8"/>
  <c r="BI77" i="8"/>
  <c r="BB80" i="8"/>
  <c r="AB77" i="8"/>
  <c r="U76" i="8"/>
  <c r="V75" i="8" s="1"/>
  <c r="BR9" i="8"/>
  <c r="E81" i="8" s="1"/>
  <c r="BR4" i="8"/>
  <c r="E76" i="8" s="1"/>
  <c r="N80" i="8"/>
  <c r="Z76" i="8"/>
  <c r="S81" i="8"/>
  <c r="BP4" i="8"/>
  <c r="G76" i="8" s="1"/>
  <c r="BB81" i="8"/>
  <c r="BB76" i="8"/>
  <c r="AU80" i="8"/>
  <c r="Z81" i="8"/>
  <c r="U81" i="8"/>
  <c r="BR5" i="8"/>
  <c r="E77" i="8" s="1"/>
  <c r="BP8" i="8"/>
  <c r="G80" i="8" s="1"/>
  <c r="L76" i="8"/>
  <c r="S33" i="8"/>
  <c r="U29" i="8"/>
  <c r="N29" i="8"/>
  <c r="S32" i="8"/>
  <c r="S29" i="8"/>
  <c r="N28" i="8"/>
  <c r="L28" i="8"/>
  <c r="Z4" i="8"/>
  <c r="G28" i="8" s="1"/>
  <c r="L29" i="8"/>
  <c r="AB5" i="8"/>
  <c r="E29" i="8" s="1"/>
  <c r="AB8" i="8"/>
  <c r="Z5" i="8"/>
  <c r="G29" i="8" s="1"/>
  <c r="L32" i="8"/>
  <c r="Z8" i="8"/>
  <c r="G32" i="8" s="1"/>
  <c r="L33" i="8"/>
  <c r="AB9" i="8"/>
  <c r="N33" i="8"/>
  <c r="Z9" i="8"/>
  <c r="AB4" i="8"/>
  <c r="E28" i="8" s="1"/>
  <c r="Z57" i="8"/>
  <c r="U57" i="8"/>
  <c r="U56" i="8"/>
  <c r="V55" i="8" s="1"/>
  <c r="AG57" i="8"/>
  <c r="AI52" i="8"/>
  <c r="N57" i="8"/>
  <c r="AN57" i="8"/>
  <c r="AP57" i="8"/>
  <c r="AP56" i="8"/>
  <c r="AQ55" i="8" s="1"/>
  <c r="Z52" i="8"/>
  <c r="AU9" i="8"/>
  <c r="G57" i="8" s="1"/>
  <c r="AB57" i="8"/>
  <c r="S53" i="8"/>
  <c r="AW4" i="8"/>
  <c r="E52" i="8" s="1"/>
  <c r="AN53" i="8"/>
  <c r="U53" i="8"/>
  <c r="AU4" i="8"/>
  <c r="G52" i="8" s="1"/>
  <c r="AP53" i="8"/>
  <c r="Z56" i="8"/>
  <c r="AW5" i="8"/>
  <c r="E53" i="8" s="1"/>
  <c r="AB56" i="8"/>
  <c r="AC55" i="8" s="1"/>
  <c r="L53" i="8"/>
  <c r="AW8" i="8"/>
  <c r="AU5" i="8"/>
  <c r="G53" i="8" s="1"/>
  <c r="S52" i="8"/>
  <c r="AU8" i="8"/>
  <c r="G56" i="8" s="1"/>
  <c r="AW9" i="8"/>
  <c r="E57" i="8" s="1"/>
  <c r="AN4" i="5"/>
  <c r="G44" i="5" s="1"/>
  <c r="CP67" i="8"/>
  <c r="CP75" i="8"/>
  <c r="CP43" i="8"/>
  <c r="AN9" i="5"/>
  <c r="G49" i="5" s="1"/>
  <c r="AB12" i="5"/>
  <c r="L28" i="5" s="1"/>
  <c r="AB5" i="5"/>
  <c r="E29" i="5" s="1"/>
  <c r="BY8" i="5"/>
  <c r="BZ7" i="5" s="1"/>
  <c r="BZ7" i="8" s="1"/>
  <c r="AB9" i="5"/>
  <c r="E33" i="5" s="1"/>
  <c r="AP17" i="5"/>
  <c r="L49" i="5" s="1"/>
  <c r="AN5" i="5"/>
  <c r="G45" i="5" s="1"/>
  <c r="AP28" i="5"/>
  <c r="AI4" i="5"/>
  <c r="E36" i="5" s="1"/>
  <c r="AN21" i="5"/>
  <c r="U45" i="5" s="1"/>
  <c r="AB13" i="5"/>
  <c r="L29" i="5" s="1"/>
  <c r="AN33" i="5"/>
  <c r="AB49" i="5" s="1"/>
  <c r="BW21" i="5"/>
  <c r="U85" i="5" s="1"/>
  <c r="AN37" i="5"/>
  <c r="AI45" i="5" s="1"/>
  <c r="AP16" i="5"/>
  <c r="AN12" i="5"/>
  <c r="AN11" i="5" s="1"/>
  <c r="AN11" i="8" s="1"/>
  <c r="Z4" i="5"/>
  <c r="G28" i="5" s="1"/>
  <c r="BW4" i="5"/>
  <c r="AP20" i="5"/>
  <c r="S44" i="5" s="1"/>
  <c r="AP33" i="5"/>
  <c r="Z49" i="5" s="1"/>
  <c r="AN17" i="5"/>
  <c r="N49" i="5" s="1"/>
  <c r="AP21" i="5"/>
  <c r="S45" i="5" s="1"/>
  <c r="AP12" i="5"/>
  <c r="AQ11" i="5" s="1"/>
  <c r="AQ11" i="8" s="1"/>
  <c r="AP37" i="5"/>
  <c r="AG45" i="5" s="1"/>
  <c r="AG24" i="5"/>
  <c r="AG23" i="5" s="1"/>
  <c r="AG23" i="8" s="1"/>
  <c r="AN24" i="5"/>
  <c r="AN13" i="5"/>
  <c r="N45" i="5" s="1"/>
  <c r="AP40" i="5"/>
  <c r="AQ39" i="5" s="1"/>
  <c r="AQ39" i="8" s="1"/>
  <c r="AP4" i="5"/>
  <c r="AN25" i="5"/>
  <c r="U49" i="5" s="1"/>
  <c r="BW24" i="5"/>
  <c r="BU23" i="5" s="1"/>
  <c r="BU23" i="8" s="1"/>
  <c r="AP8" i="5"/>
  <c r="AQ7" i="5" s="1"/>
  <c r="AQ7" i="8" s="1"/>
  <c r="AP36" i="5"/>
  <c r="BL27" i="5"/>
  <c r="BL27" i="8" s="1"/>
  <c r="Z68" i="5"/>
  <c r="AE7" i="5"/>
  <c r="AE7" i="8" s="1"/>
  <c r="AG7" i="5"/>
  <c r="AG7" i="8" s="1"/>
  <c r="G40" i="5"/>
  <c r="H39" i="5" s="1"/>
  <c r="BS7" i="5"/>
  <c r="BS7" i="8" s="1"/>
  <c r="E80" i="5"/>
  <c r="AG17" i="5"/>
  <c r="N41" i="5" s="1"/>
  <c r="CF89" i="5"/>
  <c r="BW97" i="5" s="1"/>
  <c r="CD40" i="5"/>
  <c r="CF32" i="5"/>
  <c r="CD32" i="5"/>
  <c r="CD41" i="5"/>
  <c r="AI97" i="5" s="1"/>
  <c r="CF44" i="5"/>
  <c r="CF65" i="5"/>
  <c r="BB97" i="5" s="1"/>
  <c r="CF52" i="5"/>
  <c r="CD24" i="5"/>
  <c r="CF8" i="5"/>
  <c r="CD8" i="5"/>
  <c r="CD29" i="5"/>
  <c r="AB93" i="5" s="1"/>
  <c r="CF13" i="5"/>
  <c r="L93" i="5" s="1"/>
  <c r="CD84" i="5"/>
  <c r="CF36" i="5"/>
  <c r="CD49" i="5"/>
  <c r="AP97" i="5" s="1"/>
  <c r="CD69" i="5"/>
  <c r="BK93" i="5" s="1"/>
  <c r="CF53" i="5"/>
  <c r="AU93" i="5" s="1"/>
  <c r="CD85" i="5"/>
  <c r="BY93" i="5" s="1"/>
  <c r="CF64" i="5"/>
  <c r="CD65" i="5"/>
  <c r="BD97" i="5" s="1"/>
  <c r="CF28" i="5"/>
  <c r="CD80" i="5"/>
  <c r="CF40" i="5"/>
  <c r="CF37" i="5"/>
  <c r="AG93" i="5" s="1"/>
  <c r="CD88" i="5"/>
  <c r="CD37" i="5"/>
  <c r="AI93" i="5" s="1"/>
  <c r="CF29" i="5"/>
  <c r="Z93" i="5" s="1"/>
  <c r="CD48" i="5"/>
  <c r="CF84" i="5"/>
  <c r="CD64" i="5"/>
  <c r="CD5" i="5"/>
  <c r="G93" i="5" s="1"/>
  <c r="CF24" i="5"/>
  <c r="CF17" i="5"/>
  <c r="L97" i="5" s="1"/>
  <c r="CD28" i="5"/>
  <c r="CD77" i="5"/>
  <c r="BR93" i="5" s="1"/>
  <c r="CF49" i="5"/>
  <c r="AN97" i="5" s="1"/>
  <c r="CF88" i="5"/>
  <c r="CF81" i="5"/>
  <c r="BP97" i="5" s="1"/>
  <c r="CD81" i="5"/>
  <c r="BR97" i="5" s="1"/>
  <c r="CF61" i="5"/>
  <c r="BB93" i="5" s="1"/>
  <c r="CF80" i="5"/>
  <c r="CF21" i="5"/>
  <c r="S93" i="5" s="1"/>
  <c r="CF4" i="5"/>
  <c r="CF25" i="5"/>
  <c r="S97" i="5" s="1"/>
  <c r="CD17" i="5"/>
  <c r="N97" i="5" s="1"/>
  <c r="CF9" i="5"/>
  <c r="E97" i="5" s="1"/>
  <c r="CF60" i="5"/>
  <c r="CF85" i="5"/>
  <c r="BW93" i="5" s="1"/>
  <c r="CF77" i="5"/>
  <c r="BP93" i="5" s="1"/>
  <c r="CF20" i="5"/>
  <c r="CD12" i="5"/>
  <c r="CD57" i="5"/>
  <c r="AW97" i="5" s="1"/>
  <c r="CD45" i="5"/>
  <c r="AP93" i="5" s="1"/>
  <c r="CF76" i="5"/>
  <c r="CF56" i="5"/>
  <c r="CD76" i="5"/>
  <c r="CD52" i="5"/>
  <c r="CD89" i="5"/>
  <c r="BY97" i="5" s="1"/>
  <c r="CD36" i="5"/>
  <c r="CD72" i="5"/>
  <c r="CF73" i="5"/>
  <c r="BI97" i="5" s="1"/>
  <c r="CD61" i="5"/>
  <c r="BD93" i="5" s="1"/>
  <c r="CF48" i="5"/>
  <c r="CD44" i="5"/>
  <c r="CD16" i="5"/>
  <c r="CD4" i="5"/>
  <c r="CF57" i="5"/>
  <c r="AU97" i="5" s="1"/>
  <c r="CF45" i="5"/>
  <c r="AN93" i="5" s="1"/>
  <c r="CF72" i="5"/>
  <c r="CF33" i="5"/>
  <c r="Z97" i="5" s="1"/>
  <c r="CD68" i="5"/>
  <c r="CF41" i="5"/>
  <c r="AG97" i="5" s="1"/>
  <c r="CD33" i="5"/>
  <c r="AB97" i="5" s="1"/>
  <c r="CD56" i="5"/>
  <c r="CD60" i="5"/>
  <c r="CD53" i="5"/>
  <c r="AW93" i="5" s="1"/>
  <c r="CD9" i="5"/>
  <c r="G97" i="5" s="1"/>
  <c r="CD20" i="5"/>
  <c r="CD21" i="5"/>
  <c r="U93" i="5" s="1"/>
  <c r="CF68" i="5"/>
  <c r="CF69" i="5"/>
  <c r="BI93" i="5" s="1"/>
  <c r="CD73" i="5"/>
  <c r="BK97" i="5" s="1"/>
  <c r="BI9" i="5"/>
  <c r="G73" i="5" s="1"/>
  <c r="AU5" i="5"/>
  <c r="G53" i="5" s="1"/>
  <c r="S17" i="5"/>
  <c r="N25" i="5" s="1"/>
  <c r="S8" i="5"/>
  <c r="S12" i="5"/>
  <c r="S13" i="5"/>
  <c r="N21" i="5" s="1"/>
  <c r="S5" i="5"/>
  <c r="G21" i="5" s="1"/>
  <c r="U17" i="5"/>
  <c r="L25" i="5" s="1"/>
  <c r="U13" i="5"/>
  <c r="L21" i="5" s="1"/>
  <c r="S4" i="5"/>
  <c r="U12" i="5"/>
  <c r="U5" i="5"/>
  <c r="E21" i="5" s="1"/>
  <c r="U16" i="5"/>
  <c r="U4" i="5"/>
  <c r="U9" i="5"/>
  <c r="E25" i="5" s="1"/>
  <c r="AI25" i="5"/>
  <c r="S41" i="5" s="1"/>
  <c r="BB8" i="5"/>
  <c r="CF5" i="5"/>
  <c r="E93" i="5" s="1"/>
  <c r="BY9" i="5"/>
  <c r="E89" i="5" s="1"/>
  <c r="S16" i="5"/>
  <c r="CF16" i="5"/>
  <c r="AW44" i="5"/>
  <c r="BB21" i="5"/>
  <c r="U61" i="5" s="1"/>
  <c r="BB29" i="5"/>
  <c r="AB61" i="5" s="1"/>
  <c r="BD17" i="5"/>
  <c r="L65" i="5" s="1"/>
  <c r="BB28" i="5"/>
  <c r="BD8" i="5"/>
  <c r="BB12" i="5"/>
  <c r="BB40" i="5"/>
  <c r="BD32" i="5"/>
  <c r="BB32" i="5"/>
  <c r="BB41" i="5"/>
  <c r="AI65" i="5" s="1"/>
  <c r="BD44" i="5"/>
  <c r="BD52" i="5"/>
  <c r="BB24" i="5"/>
  <c r="BD28" i="5"/>
  <c r="BD25" i="5"/>
  <c r="S65" i="5" s="1"/>
  <c r="BD16" i="5"/>
  <c r="BB13" i="5"/>
  <c r="N61" i="5" s="1"/>
  <c r="BD24" i="5"/>
  <c r="BD36" i="5"/>
  <c r="BB49" i="5"/>
  <c r="AP65" i="5" s="1"/>
  <c r="BD53" i="5"/>
  <c r="AU61" i="5" s="1"/>
  <c r="BD5" i="5"/>
  <c r="E61" i="5" s="1"/>
  <c r="BD9" i="5"/>
  <c r="E65" i="5" s="1"/>
  <c r="BD20" i="5"/>
  <c r="BD12" i="5"/>
  <c r="BD40" i="5"/>
  <c r="BD37" i="5"/>
  <c r="AG61" i="5" s="1"/>
  <c r="BB37" i="5"/>
  <c r="AI61" i="5" s="1"/>
  <c r="BB48" i="5"/>
  <c r="BB4" i="5"/>
  <c r="BB25" i="5"/>
  <c r="U65" i="5" s="1"/>
  <c r="BB5" i="5"/>
  <c r="G61" i="5" s="1"/>
  <c r="BD49" i="5"/>
  <c r="AN65" i="5" s="1"/>
  <c r="BB57" i="5"/>
  <c r="AW65" i="5" s="1"/>
  <c r="BB45" i="5"/>
  <c r="AP61" i="5" s="1"/>
  <c r="BD56" i="5"/>
  <c r="BB16" i="5"/>
  <c r="BB52" i="5"/>
  <c r="BB36" i="5"/>
  <c r="BD48" i="5"/>
  <c r="BB44" i="5"/>
  <c r="BD29" i="5"/>
  <c r="Z61" i="5" s="1"/>
  <c r="BB9" i="5"/>
  <c r="G65" i="5" s="1"/>
  <c r="BB20" i="5"/>
  <c r="BD57" i="5"/>
  <c r="AU65" i="5" s="1"/>
  <c r="BD45" i="5"/>
  <c r="AN61" i="5" s="1"/>
  <c r="BD41" i="5"/>
  <c r="AG65" i="5" s="1"/>
  <c r="BB53" i="5"/>
  <c r="AW61" i="5" s="1"/>
  <c r="BD33" i="5"/>
  <c r="Z65" i="5" s="1"/>
  <c r="BB33" i="5"/>
  <c r="AB65" i="5" s="1"/>
  <c r="BB56" i="5"/>
  <c r="V7" i="5"/>
  <c r="V7" i="8" s="1"/>
  <c r="E24" i="5"/>
  <c r="BK37" i="5"/>
  <c r="AG69" i="5" s="1"/>
  <c r="BK56" i="5"/>
  <c r="BI53" i="5"/>
  <c r="AW69" i="5" s="1"/>
  <c r="BI52" i="5"/>
  <c r="BI17" i="5"/>
  <c r="N73" i="5" s="1"/>
  <c r="BK41" i="5"/>
  <c r="AG73" i="5" s="1"/>
  <c r="BI32" i="5"/>
  <c r="BI61" i="5"/>
  <c r="BD69" i="5" s="1"/>
  <c r="BK65" i="5"/>
  <c r="BB73" i="5" s="1"/>
  <c r="BK5" i="5"/>
  <c r="E69" i="5" s="1"/>
  <c r="BI28" i="5"/>
  <c r="BK12" i="5"/>
  <c r="BK29" i="5"/>
  <c r="Z69" i="5" s="1"/>
  <c r="BI57" i="5"/>
  <c r="AW73" i="5" s="1"/>
  <c r="BI45" i="5"/>
  <c r="AP69" i="5" s="1"/>
  <c r="BI20" i="5"/>
  <c r="BK61" i="5"/>
  <c r="BB69" i="5" s="1"/>
  <c r="BI60" i="5"/>
  <c r="BK48" i="5"/>
  <c r="BK64" i="5"/>
  <c r="BK49" i="5"/>
  <c r="AN73" i="5" s="1"/>
  <c r="BK40" i="5"/>
  <c r="BI24" i="5"/>
  <c r="BK25" i="5"/>
  <c r="S73" i="5" s="1"/>
  <c r="BI25" i="5"/>
  <c r="U73" i="5" s="1"/>
  <c r="BI16" i="5"/>
  <c r="BK33" i="5"/>
  <c r="Z73" i="5" s="1"/>
  <c r="BK60" i="5"/>
  <c r="BI65" i="5"/>
  <c r="BD73" i="5" s="1"/>
  <c r="BK52" i="5"/>
  <c r="BK16" i="5"/>
  <c r="BK21" i="5"/>
  <c r="S69" i="5" s="1"/>
  <c r="BK4" i="5"/>
  <c r="BI4" i="5"/>
  <c r="BK13" i="5"/>
  <c r="L69" i="5" s="1"/>
  <c r="BI12" i="5"/>
  <c r="BI37" i="5"/>
  <c r="AI69" i="5" s="1"/>
  <c r="BI48" i="5"/>
  <c r="BI64" i="5"/>
  <c r="BK32" i="5"/>
  <c r="BK44" i="5"/>
  <c r="BK36" i="5"/>
  <c r="BK57" i="5"/>
  <c r="AU73" i="5" s="1"/>
  <c r="BK45" i="5"/>
  <c r="AN69" i="5" s="1"/>
  <c r="BI36" i="5"/>
  <c r="BI13" i="5"/>
  <c r="N69" i="5" s="1"/>
  <c r="BI5" i="5"/>
  <c r="G69" i="5" s="1"/>
  <c r="BI21" i="5"/>
  <c r="U69" i="5" s="1"/>
  <c r="BK9" i="5"/>
  <c r="E73" i="5" s="1"/>
  <c r="BI8" i="5"/>
  <c r="BI56" i="5"/>
  <c r="BK53" i="5"/>
  <c r="AU69" i="5" s="1"/>
  <c r="BK20" i="5"/>
  <c r="BK17" i="5"/>
  <c r="L73" i="5" s="1"/>
  <c r="BK8" i="5"/>
  <c r="BI29" i="5"/>
  <c r="AB69" i="5" s="1"/>
  <c r="BI49" i="5"/>
  <c r="AP73" i="5" s="1"/>
  <c r="BI40" i="5"/>
  <c r="BI33" i="5"/>
  <c r="AB73" i="5" s="1"/>
  <c r="BI41" i="5"/>
  <c r="AI73" i="5" s="1"/>
  <c r="BI44" i="5"/>
  <c r="AG33" i="5"/>
  <c r="AB41" i="5" s="1"/>
  <c r="AG9" i="5"/>
  <c r="G41" i="5" s="1"/>
  <c r="AG25" i="5"/>
  <c r="U41" i="5" s="1"/>
  <c r="AG29" i="5"/>
  <c r="AB37" i="5" s="1"/>
  <c r="AI21" i="5"/>
  <c r="S37" i="5" s="1"/>
  <c r="AG5" i="5"/>
  <c r="G37" i="5" s="1"/>
  <c r="AG28" i="5"/>
  <c r="AG32" i="5"/>
  <c r="AG12" i="5"/>
  <c r="AI9" i="5"/>
  <c r="E41" i="5" s="1"/>
  <c r="AG21" i="5"/>
  <c r="U37" i="5" s="1"/>
  <c r="AG20" i="5"/>
  <c r="AG16" i="5"/>
  <c r="AI28" i="5"/>
  <c r="AG4" i="5"/>
  <c r="AI17" i="5"/>
  <c r="L41" i="5" s="1"/>
  <c r="AI16" i="5"/>
  <c r="AI33" i="5"/>
  <c r="Z41" i="5" s="1"/>
  <c r="AI8" i="5"/>
  <c r="AI13" i="5"/>
  <c r="L37" i="5" s="1"/>
  <c r="AI32" i="5"/>
  <c r="AG13" i="5"/>
  <c r="N37" i="5" s="1"/>
  <c r="AI12" i="5"/>
  <c r="AI5" i="5"/>
  <c r="E37" i="5" s="1"/>
  <c r="AI24" i="5"/>
  <c r="G84" i="5"/>
  <c r="CD13" i="5"/>
  <c r="N93" i="5" s="1"/>
  <c r="BB17" i="5"/>
  <c r="N65" i="5" s="1"/>
  <c r="BW12" i="5"/>
  <c r="BY53" i="5"/>
  <c r="AU85" i="5" s="1"/>
  <c r="AI20" i="5"/>
  <c r="AU41" i="5"/>
  <c r="AI57" i="5" s="1"/>
  <c r="AU12" i="5"/>
  <c r="AU29" i="5"/>
  <c r="AB53" i="5" s="1"/>
  <c r="AW13" i="5"/>
  <c r="L53" i="5" s="1"/>
  <c r="AW9" i="5"/>
  <c r="E57" i="5" s="1"/>
  <c r="AU48" i="5"/>
  <c r="AW49" i="5"/>
  <c r="AN57" i="5" s="1"/>
  <c r="AW40" i="5"/>
  <c r="AW33" i="5"/>
  <c r="Z57" i="5" s="1"/>
  <c r="AW17" i="5"/>
  <c r="L57" i="5" s="1"/>
  <c r="AW28" i="5"/>
  <c r="AU28" i="5"/>
  <c r="AU49" i="5"/>
  <c r="AP57" i="5" s="1"/>
  <c r="AU40" i="5"/>
  <c r="AW32" i="5"/>
  <c r="AW41" i="5"/>
  <c r="AG57" i="5" s="1"/>
  <c r="AU33" i="5"/>
  <c r="AB57" i="5" s="1"/>
  <c r="AW8" i="5"/>
  <c r="AU17" i="5"/>
  <c r="N57" i="5" s="1"/>
  <c r="AU4" i="5"/>
  <c r="AW48" i="5"/>
  <c r="AU24" i="5"/>
  <c r="AU44" i="5"/>
  <c r="AW45" i="5"/>
  <c r="AN53" i="5" s="1"/>
  <c r="AW36" i="5"/>
  <c r="AU36" i="5"/>
  <c r="AW37" i="5"/>
  <c r="AG53" i="5" s="1"/>
  <c r="AU32" i="5"/>
  <c r="AW20" i="5"/>
  <c r="AW12" i="5"/>
  <c r="AU8" i="5"/>
  <c r="AW21" i="5"/>
  <c r="S53" i="5" s="1"/>
  <c r="AW5" i="5"/>
  <c r="E53" i="5" s="1"/>
  <c r="AW24" i="5"/>
  <c r="AU45" i="5"/>
  <c r="AP53" i="5" s="1"/>
  <c r="AW16" i="5"/>
  <c r="AU16" i="5"/>
  <c r="AU9" i="5"/>
  <c r="G57" i="5" s="1"/>
  <c r="AU13" i="5"/>
  <c r="N53" i="5" s="1"/>
  <c r="AU37" i="5"/>
  <c r="AI53" i="5" s="1"/>
  <c r="AW29" i="5"/>
  <c r="Z53" i="5" s="1"/>
  <c r="AI29" i="5"/>
  <c r="Z37" i="5" s="1"/>
  <c r="AU20" i="5"/>
  <c r="BD21" i="5"/>
  <c r="S61" i="5" s="1"/>
  <c r="AQ15" i="5"/>
  <c r="AQ15" i="8" s="1"/>
  <c r="L48" i="5"/>
  <c r="AW25" i="5"/>
  <c r="S57" i="5" s="1"/>
  <c r="BD4" i="5"/>
  <c r="S9" i="5"/>
  <c r="G25" i="5" s="1"/>
  <c r="AU25" i="5"/>
  <c r="U57" i="5" s="1"/>
  <c r="BW48" i="5"/>
  <c r="BW52" i="5"/>
  <c r="BY49" i="5"/>
  <c r="AN89" i="5" s="1"/>
  <c r="BY40" i="5"/>
  <c r="BY68" i="5"/>
  <c r="BY33" i="5"/>
  <c r="Z89" i="5" s="1"/>
  <c r="BW72" i="5"/>
  <c r="BY56" i="5"/>
  <c r="BY28" i="5"/>
  <c r="BY17" i="5"/>
  <c r="L89" i="5" s="1"/>
  <c r="BY4" i="5"/>
  <c r="BW29" i="5"/>
  <c r="AB85" i="5" s="1"/>
  <c r="BY13" i="5"/>
  <c r="L85" i="5" s="1"/>
  <c r="BW8" i="5"/>
  <c r="BY5" i="5"/>
  <c r="E85" i="5" s="1"/>
  <c r="BW9" i="5"/>
  <c r="G89" i="5" s="1"/>
  <c r="BW65" i="5"/>
  <c r="BD89" i="5" s="1"/>
  <c r="BY52" i="5"/>
  <c r="BW49" i="5"/>
  <c r="AP89" i="5" s="1"/>
  <c r="BW40" i="5"/>
  <c r="BY32" i="5"/>
  <c r="BW68" i="5"/>
  <c r="BY41" i="5"/>
  <c r="AG89" i="5" s="1"/>
  <c r="BW33" i="5"/>
  <c r="AB89" i="5" s="1"/>
  <c r="BW81" i="5"/>
  <c r="BR89" i="5" s="1"/>
  <c r="BY61" i="5"/>
  <c r="BB85" i="5" s="1"/>
  <c r="BW13" i="5"/>
  <c r="N85" i="5" s="1"/>
  <c r="BW28" i="5"/>
  <c r="BY25" i="5"/>
  <c r="S89" i="5" s="1"/>
  <c r="BW44" i="5"/>
  <c r="BW64" i="5"/>
  <c r="BY57" i="5"/>
  <c r="AU89" i="5" s="1"/>
  <c r="BY45" i="5"/>
  <c r="AN85" i="5" s="1"/>
  <c r="BW76" i="5"/>
  <c r="BY60" i="5"/>
  <c r="BW61" i="5"/>
  <c r="BD85" i="5" s="1"/>
  <c r="BY48" i="5"/>
  <c r="BW5" i="5"/>
  <c r="G85" i="5" s="1"/>
  <c r="BY37" i="5"/>
  <c r="AG85" i="5" s="1"/>
  <c r="BW32" i="5"/>
  <c r="BY73" i="5"/>
  <c r="BI89" i="5" s="1"/>
  <c r="BW60" i="5"/>
  <c r="BW53" i="5"/>
  <c r="AW85" i="5" s="1"/>
  <c r="BW17" i="5"/>
  <c r="N89" i="5" s="1"/>
  <c r="BW80" i="5"/>
  <c r="BY36" i="5"/>
  <c r="BW36" i="5"/>
  <c r="BY24" i="5"/>
  <c r="BW77" i="5"/>
  <c r="BR85" i="5" s="1"/>
  <c r="BW57" i="5"/>
  <c r="AW89" i="5" s="1"/>
  <c r="BW45" i="5"/>
  <c r="AP85" i="5" s="1"/>
  <c r="BY81" i="5"/>
  <c r="BP89" i="5" s="1"/>
  <c r="BW56" i="5"/>
  <c r="BW73" i="5"/>
  <c r="BK89" i="5" s="1"/>
  <c r="BW20" i="5"/>
  <c r="BY16" i="5"/>
  <c r="BY65" i="5"/>
  <c r="BB89" i="5" s="1"/>
  <c r="BY80" i="5"/>
  <c r="BY72" i="5"/>
  <c r="BY76" i="5"/>
  <c r="BW37" i="5"/>
  <c r="AI85" i="5" s="1"/>
  <c r="BY29" i="5"/>
  <c r="Z85" i="5" s="1"/>
  <c r="BY69" i="5"/>
  <c r="BI85" i="5" s="1"/>
  <c r="BY44" i="5"/>
  <c r="BW25" i="5"/>
  <c r="U89" i="5" s="1"/>
  <c r="BY12" i="5"/>
  <c r="BY20" i="5"/>
  <c r="BY21" i="5"/>
  <c r="S85" i="5" s="1"/>
  <c r="BY77" i="5"/>
  <c r="BP85" i="5" s="1"/>
  <c r="BW41" i="5"/>
  <c r="AI89" i="5" s="1"/>
  <c r="BY64" i="5"/>
  <c r="BK24" i="5"/>
  <c r="BW16" i="5"/>
  <c r="CD25" i="5"/>
  <c r="U97" i="5" s="1"/>
  <c r="AW4" i="5"/>
  <c r="N44" i="5"/>
  <c r="O43" i="5" s="1"/>
  <c r="CF12" i="5"/>
  <c r="BR61" i="5"/>
  <c r="BB77" i="5" s="1"/>
  <c r="BP73" i="5"/>
  <c r="BK81" i="5" s="1"/>
  <c r="BR44" i="5"/>
  <c r="BR65" i="5"/>
  <c r="BB81" i="5" s="1"/>
  <c r="BP64" i="5"/>
  <c r="BP36" i="5"/>
  <c r="BR32" i="5"/>
  <c r="BP68" i="5"/>
  <c r="BR41" i="5"/>
  <c r="AG81" i="5" s="1"/>
  <c r="BP32" i="5"/>
  <c r="BP25" i="5"/>
  <c r="U81" i="5" s="1"/>
  <c r="BR16" i="5"/>
  <c r="BP8" i="5"/>
  <c r="BR20" i="5"/>
  <c r="BR21" i="5"/>
  <c r="S77" i="5" s="1"/>
  <c r="BR60" i="5"/>
  <c r="BP28" i="5"/>
  <c r="BP69" i="5"/>
  <c r="BK77" i="5" s="1"/>
  <c r="BR53" i="5"/>
  <c r="AU77" i="5" s="1"/>
  <c r="BR64" i="5"/>
  <c r="BP52" i="5"/>
  <c r="BP49" i="5"/>
  <c r="AP81" i="5" s="1"/>
  <c r="BP40" i="5"/>
  <c r="BP4" i="5"/>
  <c r="BP20" i="5"/>
  <c r="BR29" i="5"/>
  <c r="Z77" i="5" s="1"/>
  <c r="BP16" i="5"/>
  <c r="BR5" i="5"/>
  <c r="E77" i="5" s="1"/>
  <c r="BR4" i="5"/>
  <c r="BP56" i="5"/>
  <c r="BR25" i="5"/>
  <c r="S81" i="5" s="1"/>
  <c r="BP48" i="5"/>
  <c r="BR37" i="5"/>
  <c r="AG77" i="5" s="1"/>
  <c r="BP37" i="5"/>
  <c r="AI77" i="5" s="1"/>
  <c r="BR17" i="5"/>
  <c r="L81" i="5" s="1"/>
  <c r="BP21" i="5"/>
  <c r="U77" i="5" s="1"/>
  <c r="BR49" i="5"/>
  <c r="AN81" i="5" s="1"/>
  <c r="BR40" i="5"/>
  <c r="BP57" i="5"/>
  <c r="AW81" i="5" s="1"/>
  <c r="BP45" i="5"/>
  <c r="AP77" i="5" s="1"/>
  <c r="BR28" i="5"/>
  <c r="BP5" i="5"/>
  <c r="G77" i="5" s="1"/>
  <c r="BR13" i="5"/>
  <c r="L77" i="5" s="1"/>
  <c r="BR73" i="5"/>
  <c r="BI81" i="5" s="1"/>
  <c r="BP61" i="5"/>
  <c r="BD77" i="5" s="1"/>
  <c r="BR69" i="5"/>
  <c r="BI77" i="5" s="1"/>
  <c r="BP41" i="5"/>
  <c r="AI81" i="5" s="1"/>
  <c r="BP60" i="5"/>
  <c r="BR48" i="5"/>
  <c r="BR72" i="5"/>
  <c r="BP12" i="5"/>
  <c r="BR24" i="5"/>
  <c r="BP9" i="5"/>
  <c r="G81" i="5" s="1"/>
  <c r="BP17" i="5"/>
  <c r="N81" i="5" s="1"/>
  <c r="BP44" i="5"/>
  <c r="BR36" i="5"/>
  <c r="BR33" i="5"/>
  <c r="Z81" i="5" s="1"/>
  <c r="BP72" i="5"/>
  <c r="BR56" i="5"/>
  <c r="BP33" i="5"/>
  <c r="AB81" i="5" s="1"/>
  <c r="BR12" i="5"/>
  <c r="BR9" i="5"/>
  <c r="E81" i="5" s="1"/>
  <c r="BP24" i="5"/>
  <c r="BP29" i="5"/>
  <c r="AB77" i="5" s="1"/>
  <c r="BP53" i="5"/>
  <c r="AW77" i="5" s="1"/>
  <c r="BP65" i="5"/>
  <c r="BD81" i="5" s="1"/>
  <c r="BR52" i="5"/>
  <c r="BR57" i="5"/>
  <c r="AU81" i="5" s="1"/>
  <c r="BR45" i="5"/>
  <c r="AN77" i="5" s="1"/>
  <c r="BR68" i="5"/>
  <c r="BP13" i="5"/>
  <c r="N77" i="5" s="1"/>
  <c r="AQ35" i="5"/>
  <c r="AQ35" i="8" s="1"/>
  <c r="AG44" i="5"/>
  <c r="AN20" i="5"/>
  <c r="AP5" i="5"/>
  <c r="E45" i="5" s="1"/>
  <c r="AN8" i="5"/>
  <c r="Z9" i="5"/>
  <c r="G33" i="5" s="1"/>
  <c r="AN41" i="5"/>
  <c r="AI49" i="5" s="1"/>
  <c r="Z8" i="5"/>
  <c r="AL23" i="5"/>
  <c r="AL23" i="8" s="1"/>
  <c r="U48" i="5"/>
  <c r="V47" i="5" s="1"/>
  <c r="AN23" i="5"/>
  <c r="AN23" i="8" s="1"/>
  <c r="AB21" i="5"/>
  <c r="S29" i="5" s="1"/>
  <c r="AQ27" i="5"/>
  <c r="AQ27" i="8" s="1"/>
  <c r="Z44" i="5"/>
  <c r="AP25" i="5"/>
  <c r="S49" i="5" s="1"/>
  <c r="Z5" i="5"/>
  <c r="G29" i="5" s="1"/>
  <c r="Z12" i="5"/>
  <c r="AP24" i="5"/>
  <c r="AB16" i="5"/>
  <c r="Z25" i="5"/>
  <c r="U33" i="5" s="1"/>
  <c r="AB25" i="5"/>
  <c r="S33" i="5" s="1"/>
  <c r="AP13" i="5"/>
  <c r="L45" i="5" s="1"/>
  <c r="AP29" i="5"/>
  <c r="Z45" i="5" s="1"/>
  <c r="AB24" i="5"/>
  <c r="Z20" i="5"/>
  <c r="Z16" i="5"/>
  <c r="Z24" i="5"/>
  <c r="AN40" i="5"/>
  <c r="AN28" i="5"/>
  <c r="AB4" i="5"/>
  <c r="AP9" i="5"/>
  <c r="E49" i="5" s="1"/>
  <c r="AB20" i="5"/>
  <c r="Z17" i="5"/>
  <c r="N33" i="5" s="1"/>
  <c r="AB17" i="5"/>
  <c r="L33" i="5" s="1"/>
  <c r="AN16" i="5"/>
  <c r="AN32" i="5"/>
  <c r="AP41" i="5"/>
  <c r="AG49" i="5" s="1"/>
  <c r="AP32" i="5"/>
  <c r="AN36" i="5"/>
  <c r="Z21" i="5"/>
  <c r="U29" i="5" s="1"/>
  <c r="AB8" i="5"/>
  <c r="N9" i="5"/>
  <c r="E17" i="5" s="1"/>
  <c r="CP3" i="8"/>
  <c r="L9" i="5"/>
  <c r="G17" i="5" s="1"/>
  <c r="AG56" i="8"/>
  <c r="E33" i="8"/>
  <c r="AB41" i="8"/>
  <c r="Z36" i="8"/>
  <c r="X35" i="8" s="1"/>
  <c r="Z35" i="8" s="1"/>
  <c r="S40" i="8"/>
  <c r="Q39" i="8" s="1"/>
  <c r="S39" i="8" s="1"/>
  <c r="L37" i="8"/>
  <c r="G36" i="8"/>
  <c r="U37" i="8"/>
  <c r="Z37" i="8"/>
  <c r="L36" i="8"/>
  <c r="L35" i="8" s="1"/>
  <c r="E41" i="8"/>
  <c r="G17" i="8"/>
  <c r="BI92" i="8"/>
  <c r="BW93" i="8"/>
  <c r="BR97" i="8"/>
  <c r="BD97" i="8"/>
  <c r="AW96" i="8"/>
  <c r="AX95" i="8" s="1"/>
  <c r="BB93" i="8"/>
  <c r="BW92" i="8"/>
  <c r="BB92" i="8"/>
  <c r="BK97" i="8"/>
  <c r="Z96" i="8"/>
  <c r="Z93" i="8"/>
  <c r="E97" i="8"/>
  <c r="N92" i="8"/>
  <c r="Z92" i="8"/>
  <c r="G92" i="8"/>
  <c r="U97" i="8"/>
  <c r="AU96" i="8"/>
  <c r="BY93" i="8"/>
  <c r="AB92" i="8"/>
  <c r="AC91" i="8" s="1"/>
  <c r="BP93" i="8"/>
  <c r="AP68" i="8"/>
  <c r="S68" i="8"/>
  <c r="BB73" i="8"/>
  <c r="BB69" i="8"/>
  <c r="AB68" i="8"/>
  <c r="AC67" i="8" s="1"/>
  <c r="AG69" i="8"/>
  <c r="S73" i="8"/>
  <c r="AB72" i="8"/>
  <c r="AC71" i="8" s="1"/>
  <c r="U72" i="8"/>
  <c r="V71" i="8" s="1"/>
  <c r="AU68" i="8"/>
  <c r="AI68" i="8"/>
  <c r="L69" i="8"/>
  <c r="BB72" i="8"/>
  <c r="AN72" i="8"/>
  <c r="U68" i="8"/>
  <c r="V67" i="8" s="1"/>
  <c r="AN73" i="8"/>
  <c r="N72" i="8"/>
  <c r="O71" i="8" s="1"/>
  <c r="N73" i="8"/>
  <c r="BD73" i="8"/>
  <c r="AI72" i="8"/>
  <c r="AJ71" i="8" s="1"/>
  <c r="G72" i="8"/>
  <c r="H71" i="8" s="1"/>
  <c r="E73" i="8"/>
  <c r="E68" i="8"/>
  <c r="N88" i="8"/>
  <c r="AW89" i="8"/>
  <c r="BK88" i="8"/>
  <c r="BD85" i="8"/>
  <c r="AW84" i="8"/>
  <c r="AX83" i="8" s="1"/>
  <c r="AP89" i="8"/>
  <c r="AG88" i="8"/>
  <c r="AN85" i="8"/>
  <c r="L89" i="8"/>
  <c r="BK89" i="8"/>
  <c r="BP89" i="8"/>
  <c r="BK85" i="8"/>
  <c r="S89" i="8"/>
  <c r="AP84" i="8"/>
  <c r="AB88" i="8"/>
  <c r="AC87" i="8" s="1"/>
  <c r="AU85" i="8"/>
  <c r="BK84" i="8"/>
  <c r="BL83" i="8" s="1"/>
  <c r="E85" i="8"/>
  <c r="N89" i="8"/>
  <c r="BP84" i="8"/>
  <c r="AW85" i="8"/>
  <c r="AB85" i="8"/>
  <c r="BP88" i="8"/>
  <c r="U89" i="8"/>
  <c r="N85" i="8"/>
  <c r="G84" i="8"/>
  <c r="L84" i="8"/>
  <c r="AP85" i="8"/>
  <c r="AU89" i="8"/>
  <c r="BB84" i="8"/>
  <c r="AN84" i="8"/>
  <c r="AB84" i="8"/>
  <c r="AC83" i="8" s="1"/>
  <c r="U85" i="8"/>
  <c r="E88" i="8"/>
  <c r="E89" i="8"/>
  <c r="AW88" i="8"/>
  <c r="BI89" i="8"/>
  <c r="AN89" i="8"/>
  <c r="S85" i="8"/>
  <c r="AU84" i="8"/>
  <c r="N84" i="8"/>
  <c r="G89" i="8"/>
  <c r="N4" i="5"/>
  <c r="E12" i="5" s="1"/>
  <c r="N8" i="5"/>
  <c r="N5" i="5"/>
  <c r="E13" i="5" s="1"/>
  <c r="E80" i="8"/>
  <c r="L5" i="5"/>
  <c r="G13" i="5" s="1"/>
  <c r="AP61" i="8"/>
  <c r="AN64" i="8"/>
  <c r="Z64" i="8"/>
  <c r="AI60" i="8"/>
  <c r="AJ59" i="8" s="1"/>
  <c r="AU60" i="8"/>
  <c r="U65" i="8"/>
  <c r="AG64" i="8"/>
  <c r="AW65" i="8"/>
  <c r="L65" i="8"/>
  <c r="AG61" i="8"/>
  <c r="AI64" i="8"/>
  <c r="AU64" i="8"/>
  <c r="AN60" i="8"/>
  <c r="Z65" i="8"/>
  <c r="AB61" i="8"/>
  <c r="AG60" i="8"/>
  <c r="S61" i="8"/>
  <c r="AP64" i="8"/>
  <c r="AQ63" i="8" s="1"/>
  <c r="U61" i="8"/>
  <c r="AB60" i="8"/>
  <c r="AC59" i="8" s="1"/>
  <c r="U60" i="8"/>
  <c r="V59" i="8" s="1"/>
  <c r="AU65" i="8"/>
  <c r="G61" i="8"/>
  <c r="Z61" i="8"/>
  <c r="S64" i="8"/>
  <c r="AP65" i="8"/>
  <c r="U64" i="8"/>
  <c r="V63" i="8" s="1"/>
  <c r="E65" i="8"/>
  <c r="AB64" i="8"/>
  <c r="AC63" i="8" s="1"/>
  <c r="N60" i="8"/>
  <c r="G65" i="8"/>
  <c r="N65" i="8"/>
  <c r="Z60" i="8"/>
  <c r="S65" i="8"/>
  <c r="AW60" i="8"/>
  <c r="AI65" i="8"/>
  <c r="G60" i="8"/>
  <c r="H59" i="8" s="1"/>
  <c r="N64" i="8"/>
  <c r="E60" i="8"/>
  <c r="L61" i="8"/>
  <c r="S60" i="8"/>
  <c r="E61" i="8"/>
  <c r="N61" i="8"/>
  <c r="AB45" i="8"/>
  <c r="AI48" i="8"/>
  <c r="AI49" i="8"/>
  <c r="AB49" i="8"/>
  <c r="S44" i="8"/>
  <c r="U48" i="8"/>
  <c r="V47" i="8" s="1"/>
  <c r="AB44" i="8"/>
  <c r="AC43" i="8" s="1"/>
  <c r="AB48" i="8"/>
  <c r="AC47" i="8" s="1"/>
  <c r="U44" i="8"/>
  <c r="V43" i="8" s="1"/>
  <c r="AG48" i="8"/>
  <c r="AG49" i="8"/>
  <c r="AG45" i="8"/>
  <c r="S49" i="8"/>
  <c r="E49" i="8"/>
  <c r="N45" i="8"/>
  <c r="S48" i="8"/>
  <c r="Z49" i="8"/>
  <c r="Z44" i="8"/>
  <c r="G49" i="8"/>
  <c r="AI44" i="8"/>
  <c r="N44" i="8"/>
  <c r="S45" i="8"/>
  <c r="N49" i="8"/>
  <c r="L45" i="8"/>
  <c r="L49" i="8"/>
  <c r="E48" i="8"/>
  <c r="Z48" i="8"/>
  <c r="L44" i="8"/>
  <c r="L8" i="5"/>
  <c r="E69" i="8"/>
  <c r="AB81" i="8"/>
  <c r="AP77" i="8"/>
  <c r="AU77" i="8"/>
  <c r="AB76" i="8"/>
  <c r="AC75" i="8" s="1"/>
  <c r="AP81" i="8"/>
  <c r="AB80" i="8"/>
  <c r="AC79" i="8" s="1"/>
  <c r="AW76" i="8"/>
  <c r="BK80" i="8"/>
  <c r="BD76" i="8"/>
  <c r="AU76" i="8"/>
  <c r="AI76" i="8"/>
  <c r="AJ75" i="8" s="1"/>
  <c r="BI80" i="8"/>
  <c r="BD80" i="8"/>
  <c r="AN81" i="8"/>
  <c r="S80" i="8"/>
  <c r="Z77" i="8"/>
  <c r="AW80" i="8"/>
  <c r="AX79" i="8" s="1"/>
  <c r="AN77" i="8"/>
  <c r="BI76" i="8"/>
  <c r="N81" i="8"/>
  <c r="BK81" i="8"/>
  <c r="G81" i="8"/>
  <c r="N76" i="8"/>
  <c r="L77" i="8"/>
  <c r="AI80" i="8"/>
  <c r="AN80" i="8"/>
  <c r="AI77" i="8"/>
  <c r="AG77" i="8"/>
  <c r="N77" i="8"/>
  <c r="BK77" i="8"/>
  <c r="S77" i="8"/>
  <c r="AN76" i="8"/>
  <c r="Z80" i="8"/>
  <c r="N93" i="8"/>
  <c r="L85" i="8"/>
  <c r="N24" i="8"/>
  <c r="O23" i="8" s="1"/>
  <c r="L24" i="8"/>
  <c r="L21" i="8"/>
  <c r="E20" i="8"/>
  <c r="N21" i="8"/>
  <c r="G20" i="8"/>
  <c r="G21" i="8"/>
  <c r="L25" i="8"/>
  <c r="E24" i="8"/>
  <c r="G25" i="8"/>
  <c r="E21" i="8"/>
  <c r="N20" i="8"/>
  <c r="N25" i="8"/>
  <c r="G24" i="8"/>
  <c r="U45" i="8"/>
  <c r="U93" i="8"/>
  <c r="AI96" i="8"/>
  <c r="AU93" i="8"/>
  <c r="BK96" i="8"/>
  <c r="BL95" i="8" s="1"/>
  <c r="AI92" i="8"/>
  <c r="AI97" i="8"/>
  <c r="S93" i="8"/>
  <c r="G33" i="8"/>
  <c r="U28" i="8"/>
  <c r="V27" i="8" s="1"/>
  <c r="U41" i="8"/>
  <c r="N40" i="8"/>
  <c r="O39" i="8" s="1"/>
  <c r="AG72" i="8"/>
  <c r="G73" i="8"/>
  <c r="CP11" i="8"/>
  <c r="U36" i="8"/>
  <c r="V35" i="8" s="1"/>
  <c r="AB36" i="8"/>
  <c r="AC35" i="8" s="1"/>
  <c r="G40" i="8"/>
  <c r="H39" i="8" s="1"/>
  <c r="G41" i="8"/>
  <c r="S37" i="8"/>
  <c r="L41" i="8"/>
  <c r="L40" i="8"/>
  <c r="J39" i="8" s="1"/>
  <c r="G37" i="8"/>
  <c r="E36" i="8"/>
  <c r="E40" i="8"/>
  <c r="C39" i="8" s="1"/>
  <c r="S36" i="8"/>
  <c r="S35" i="8" s="1"/>
  <c r="Z40" i="8"/>
  <c r="X39" i="8" s="1"/>
  <c r="Z39" i="8" s="1"/>
  <c r="U40" i="8"/>
  <c r="V39" i="8" s="1"/>
  <c r="Z41" i="8"/>
  <c r="E37" i="8"/>
  <c r="N37" i="8"/>
  <c r="N41" i="8"/>
  <c r="CP51" i="8"/>
  <c r="CL99" i="8"/>
  <c r="CP67" i="5"/>
  <c r="CJ99" i="8"/>
  <c r="CP83" i="8"/>
  <c r="CP91" i="8"/>
  <c r="CK99" i="8"/>
  <c r="CP11" i="5"/>
  <c r="CP83" i="5"/>
  <c r="CP35" i="5"/>
  <c r="CP51" i="5"/>
  <c r="CP75" i="5"/>
  <c r="CP3" i="5"/>
  <c r="CP19" i="8"/>
  <c r="BW96" i="8"/>
  <c r="BY96" i="8"/>
  <c r="BP92" i="8"/>
  <c r="BI97" i="8"/>
  <c r="BD96" i="8"/>
  <c r="BE95" i="8" s="1"/>
  <c r="BI93" i="8"/>
  <c r="BB97" i="8"/>
  <c r="AW92" i="8"/>
  <c r="AN92" i="8"/>
  <c r="AG96" i="8"/>
  <c r="BP96" i="8"/>
  <c r="BD93" i="8"/>
  <c r="AW97" i="8"/>
  <c r="AN97" i="8"/>
  <c r="BK93" i="8"/>
  <c r="AP97" i="8"/>
  <c r="AG97" i="8"/>
  <c r="AB97" i="8"/>
  <c r="AU92" i="8"/>
  <c r="AG92" i="8"/>
  <c r="U92" i="8"/>
  <c r="V91" i="8" s="1"/>
  <c r="N96" i="8"/>
  <c r="L92" i="8"/>
  <c r="AB96" i="8"/>
  <c r="AC95" i="8" s="1"/>
  <c r="N97" i="8"/>
  <c r="AP93" i="8"/>
  <c r="AN96" i="8"/>
  <c r="L93" i="8"/>
  <c r="S92" i="8"/>
  <c r="L96" i="8"/>
  <c r="E93" i="8"/>
  <c r="G97" i="8"/>
  <c r="CP35" i="8"/>
  <c r="AW61" i="8"/>
  <c r="E16" i="8"/>
  <c r="G13" i="8"/>
  <c r="E12" i="8"/>
  <c r="G12" i="8"/>
  <c r="E13" i="8"/>
  <c r="CP91" i="5"/>
  <c r="CP27" i="5"/>
  <c r="CP59" i="8"/>
  <c r="CP19" i="5"/>
  <c r="CP43" i="5"/>
  <c r="CP59" i="5"/>
  <c r="BB68" i="8"/>
  <c r="AU72" i="8"/>
  <c r="AW69" i="8"/>
  <c r="AN69" i="8"/>
  <c r="AW68" i="8"/>
  <c r="AX67" i="8" s="1"/>
  <c r="AU69" i="8"/>
  <c r="Z73" i="8"/>
  <c r="AU73" i="8"/>
  <c r="Z69" i="8"/>
  <c r="G68" i="8"/>
  <c r="AP72" i="8"/>
  <c r="AQ71" i="8" s="1"/>
  <c r="U73" i="8"/>
  <c r="L72" i="8"/>
  <c r="N69" i="8"/>
  <c r="G69" i="8"/>
  <c r="AG68" i="8"/>
  <c r="L73" i="8"/>
  <c r="U33" i="8"/>
  <c r="N32" i="8"/>
  <c r="E32" i="8"/>
  <c r="U32" i="8"/>
  <c r="V31" i="8" s="1"/>
  <c r="S28" i="8"/>
  <c r="AI57" i="8"/>
  <c r="AI56" i="8"/>
  <c r="AG53" i="8"/>
  <c r="AB52" i="8"/>
  <c r="AC51" i="8" s="1"/>
  <c r="S57" i="8"/>
  <c r="AI53" i="8"/>
  <c r="Z53" i="8"/>
  <c r="E56" i="8"/>
  <c r="AB53" i="8"/>
  <c r="AG52" i="8"/>
  <c r="L56" i="8"/>
  <c r="AN52" i="8"/>
  <c r="U52" i="8"/>
  <c r="V51" i="8" s="1"/>
  <c r="N56" i="8"/>
  <c r="L52" i="8"/>
  <c r="L57" i="8"/>
  <c r="BD89" i="8"/>
  <c r="BB88" i="8"/>
  <c r="AU88" i="8"/>
  <c r="BR89" i="8"/>
  <c r="BR84" i="8"/>
  <c r="BD84" i="8"/>
  <c r="AN88" i="8"/>
  <c r="AI84" i="8"/>
  <c r="BI85" i="8"/>
  <c r="Z85" i="8"/>
  <c r="E84" i="8"/>
  <c r="CP27" i="8"/>
  <c r="U40" i="5" l="1"/>
  <c r="V39" i="5" s="1"/>
  <c r="AE23" i="5"/>
  <c r="AE23" i="8" s="1"/>
  <c r="AC11" i="5"/>
  <c r="AC11" i="8" s="1"/>
  <c r="H43" i="5"/>
  <c r="AL3" i="5"/>
  <c r="AL3" i="8" s="1"/>
  <c r="E48" i="5"/>
  <c r="C47" i="5" s="1"/>
  <c r="AG48" i="5"/>
  <c r="AE47" i="5" s="1"/>
  <c r="C35" i="8"/>
  <c r="H91" i="8"/>
  <c r="AJ3" i="5"/>
  <c r="AJ3" i="8" s="1"/>
  <c r="AQ3" i="5"/>
  <c r="AQ3" i="8" s="1"/>
  <c r="L44" i="5"/>
  <c r="L43" i="5" s="1"/>
  <c r="H27" i="8"/>
  <c r="AL11" i="5"/>
  <c r="AL11" i="8" s="1"/>
  <c r="H75" i="8"/>
  <c r="BU3" i="5"/>
  <c r="BU3" i="8" s="1"/>
  <c r="H83" i="5"/>
  <c r="AQ19" i="5"/>
  <c r="AQ19" i="8" s="1"/>
  <c r="E44" i="5"/>
  <c r="C43" i="5" s="1"/>
  <c r="BW23" i="5"/>
  <c r="BW23" i="8" s="1"/>
  <c r="E88" i="5"/>
  <c r="C87" i="5" s="1"/>
  <c r="H43" i="8"/>
  <c r="H35" i="8"/>
  <c r="U88" i="5"/>
  <c r="V87" i="5" s="1"/>
  <c r="AC19" i="5"/>
  <c r="AC19" i="8" s="1"/>
  <c r="S28" i="5"/>
  <c r="L32" i="5"/>
  <c r="AC15" i="5"/>
  <c r="AC15" i="8" s="1"/>
  <c r="BI76" i="5"/>
  <c r="BS67" i="5"/>
  <c r="BS67" i="8" s="1"/>
  <c r="BS39" i="5"/>
  <c r="BS39" i="8" s="1"/>
  <c r="AG80" i="5"/>
  <c r="BP55" i="5"/>
  <c r="BP55" i="8" s="1"/>
  <c r="BN55" i="5"/>
  <c r="BN55" i="8" s="1"/>
  <c r="AW80" i="5"/>
  <c r="AX79" i="5" s="1"/>
  <c r="BS19" i="5"/>
  <c r="BS19" i="8" s="1"/>
  <c r="S76" i="5"/>
  <c r="BN35" i="5"/>
  <c r="BN35" i="8" s="1"/>
  <c r="BP35" i="5"/>
  <c r="BP35" i="8" s="1"/>
  <c r="AI76" i="5"/>
  <c r="AJ75" i="5" s="1"/>
  <c r="BU55" i="5"/>
  <c r="BU55" i="8" s="1"/>
  <c r="BW55" i="5"/>
  <c r="BW55" i="8" s="1"/>
  <c r="AW88" i="5"/>
  <c r="AX87" i="5" s="1"/>
  <c r="BW79" i="5"/>
  <c r="BW79" i="8" s="1"/>
  <c r="BR88" i="5"/>
  <c r="BS87" i="5" s="1"/>
  <c r="BU79" i="5"/>
  <c r="BU79" i="8" s="1"/>
  <c r="BZ47" i="5"/>
  <c r="BZ47" i="8" s="1"/>
  <c r="AN88" i="5"/>
  <c r="BZ31" i="5"/>
  <c r="BZ31" i="8" s="1"/>
  <c r="Z88" i="5"/>
  <c r="BZ67" i="5"/>
  <c r="BZ67" i="8" s="1"/>
  <c r="BI84" i="5"/>
  <c r="AU7" i="5"/>
  <c r="AU7" i="8" s="1"/>
  <c r="G56" i="5"/>
  <c r="H55" i="5" s="1"/>
  <c r="AS7" i="5"/>
  <c r="AS7" i="8" s="1"/>
  <c r="AP52" i="5"/>
  <c r="AQ51" i="5" s="1"/>
  <c r="AU43" i="5"/>
  <c r="AU43" i="8" s="1"/>
  <c r="AS43" i="5"/>
  <c r="AS43" i="8" s="1"/>
  <c r="AX31" i="5"/>
  <c r="AX31" i="8" s="1"/>
  <c r="Z56" i="5"/>
  <c r="BL7" i="5"/>
  <c r="BL7" i="8" s="1"/>
  <c r="E72" i="5"/>
  <c r="BI63" i="5"/>
  <c r="BI63" i="8" s="1"/>
  <c r="BD72" i="5"/>
  <c r="BE71" i="5" s="1"/>
  <c r="BG63" i="5"/>
  <c r="BG63" i="8" s="1"/>
  <c r="BL15" i="5"/>
  <c r="BL15" i="8" s="1"/>
  <c r="L72" i="5"/>
  <c r="BI23" i="5"/>
  <c r="BI23" i="8" s="1"/>
  <c r="BG23" i="5"/>
  <c r="BG23" i="8" s="1"/>
  <c r="U72" i="5"/>
  <c r="V71" i="5" s="1"/>
  <c r="BI31" i="5"/>
  <c r="BI31" i="8" s="1"/>
  <c r="AB72" i="5"/>
  <c r="AC71" i="5" s="1"/>
  <c r="BG31" i="5"/>
  <c r="BG31" i="8" s="1"/>
  <c r="BB19" i="5"/>
  <c r="BB19" i="8" s="1"/>
  <c r="AZ19" i="5"/>
  <c r="AZ19" i="8" s="1"/>
  <c r="U60" i="5"/>
  <c r="V59" i="5" s="1"/>
  <c r="BE55" i="5"/>
  <c r="BE55" i="8" s="1"/>
  <c r="AU64" i="5"/>
  <c r="BE51" i="5"/>
  <c r="BE51" i="8" s="1"/>
  <c r="AU60" i="5"/>
  <c r="BB27" i="5"/>
  <c r="BB27" i="8" s="1"/>
  <c r="AB60" i="5"/>
  <c r="AC59" i="5" s="1"/>
  <c r="AZ27" i="5"/>
  <c r="AZ27" i="8" s="1"/>
  <c r="V3" i="5"/>
  <c r="V3" i="8" s="1"/>
  <c r="E20" i="5"/>
  <c r="CG71" i="5"/>
  <c r="CG71" i="8" s="1"/>
  <c r="BI96" i="5"/>
  <c r="CG87" i="5"/>
  <c r="CG87" i="8" s="1"/>
  <c r="BW96" i="5"/>
  <c r="CG83" i="5"/>
  <c r="CG83" i="8" s="1"/>
  <c r="BW92" i="5"/>
  <c r="CG27" i="5"/>
  <c r="CG27" i="8" s="1"/>
  <c r="Z92" i="5"/>
  <c r="CD83" i="5"/>
  <c r="CD83" i="8" s="1"/>
  <c r="CB83" i="5"/>
  <c r="CB83" i="8" s="1"/>
  <c r="BY92" i="5"/>
  <c r="BZ91" i="5" s="1"/>
  <c r="CG43" i="5"/>
  <c r="CG43" i="8" s="1"/>
  <c r="AN92" i="5"/>
  <c r="O7" i="5"/>
  <c r="O7" i="8" s="1"/>
  <c r="E16" i="5"/>
  <c r="AN35" i="5"/>
  <c r="AN35" i="8" s="1"/>
  <c r="AL35" i="5"/>
  <c r="AL35" i="8" s="1"/>
  <c r="AI44" i="5"/>
  <c r="AJ43" i="5" s="1"/>
  <c r="AQ23" i="5"/>
  <c r="AQ23" i="8" s="1"/>
  <c r="S48" i="5"/>
  <c r="X43" i="5"/>
  <c r="Z43" i="5"/>
  <c r="BS11" i="5"/>
  <c r="BS11" i="8" s="1"/>
  <c r="L76" i="5"/>
  <c r="BS3" i="5"/>
  <c r="BS3" i="8" s="1"/>
  <c r="E76" i="5"/>
  <c r="BP51" i="5"/>
  <c r="BP51" i="8" s="1"/>
  <c r="BN51" i="5"/>
  <c r="BN51" i="8" s="1"/>
  <c r="AW76" i="5"/>
  <c r="AX75" i="5" s="1"/>
  <c r="BP7" i="5"/>
  <c r="BP7" i="8" s="1"/>
  <c r="G80" i="5"/>
  <c r="H79" i="5" s="1"/>
  <c r="BN7" i="5"/>
  <c r="BN7" i="8" s="1"/>
  <c r="BP63" i="5"/>
  <c r="BP63" i="8" s="1"/>
  <c r="BN63" i="5"/>
  <c r="BN63" i="8" s="1"/>
  <c r="BD80" i="5"/>
  <c r="BE79" i="5" s="1"/>
  <c r="BZ75" i="5"/>
  <c r="BZ75" i="8" s="1"/>
  <c r="BP84" i="5"/>
  <c r="BU27" i="5"/>
  <c r="BU27" i="8" s="1"/>
  <c r="BW27" i="5"/>
  <c r="BW27" i="8" s="1"/>
  <c r="AB84" i="5"/>
  <c r="AC83" i="5" s="1"/>
  <c r="BW39" i="5"/>
  <c r="BW39" i="8" s="1"/>
  <c r="BU39" i="5"/>
  <c r="BU39" i="8" s="1"/>
  <c r="AI88" i="5"/>
  <c r="AJ87" i="5" s="1"/>
  <c r="BZ39" i="5"/>
  <c r="BZ39" i="8" s="1"/>
  <c r="AG88" i="5"/>
  <c r="J47" i="5"/>
  <c r="L47" i="5"/>
  <c r="AX11" i="5"/>
  <c r="AX11" i="8" s="1"/>
  <c r="L52" i="5"/>
  <c r="AU23" i="5"/>
  <c r="AU23" i="8" s="1"/>
  <c r="U56" i="5"/>
  <c r="V55" i="5" s="1"/>
  <c r="AS23" i="5"/>
  <c r="AS23" i="8" s="1"/>
  <c r="AU39" i="5"/>
  <c r="AU39" i="8" s="1"/>
  <c r="AI56" i="5"/>
  <c r="AJ55" i="5" s="1"/>
  <c r="AS39" i="5"/>
  <c r="AS39" i="8" s="1"/>
  <c r="AU47" i="5"/>
  <c r="AU47" i="8" s="1"/>
  <c r="AS47" i="5"/>
  <c r="AS47" i="8" s="1"/>
  <c r="AP56" i="5"/>
  <c r="AQ55" i="5" s="1"/>
  <c r="BW11" i="5"/>
  <c r="BW11" i="8" s="1"/>
  <c r="BU11" i="5"/>
  <c r="BU11" i="8" s="1"/>
  <c r="N84" i="5"/>
  <c r="O83" i="5" s="1"/>
  <c r="AJ23" i="5"/>
  <c r="AJ23" i="8" s="1"/>
  <c r="S40" i="5"/>
  <c r="AJ15" i="5"/>
  <c r="AJ15" i="8" s="1"/>
  <c r="L40" i="5"/>
  <c r="AG11" i="5"/>
  <c r="AG11" i="8" s="1"/>
  <c r="AE11" i="5"/>
  <c r="AE11" i="8" s="1"/>
  <c r="N36" i="5"/>
  <c r="O35" i="5" s="1"/>
  <c r="BI47" i="5"/>
  <c r="BI47" i="8" s="1"/>
  <c r="BG47" i="5"/>
  <c r="BG47" i="8" s="1"/>
  <c r="AP72" i="5"/>
  <c r="AQ71" i="5" s="1"/>
  <c r="BL51" i="5"/>
  <c r="BL51" i="8" s="1"/>
  <c r="AU68" i="5"/>
  <c r="BL39" i="5"/>
  <c r="BL39" i="8" s="1"/>
  <c r="AG72" i="5"/>
  <c r="AZ55" i="5"/>
  <c r="AZ55" i="8" s="1"/>
  <c r="BB55" i="5"/>
  <c r="BB55" i="8" s="1"/>
  <c r="AW64" i="5"/>
  <c r="AX63" i="5" s="1"/>
  <c r="BE35" i="5"/>
  <c r="BE35" i="8" s="1"/>
  <c r="AG60" i="5"/>
  <c r="BE43" i="5"/>
  <c r="BE43" i="8" s="1"/>
  <c r="AN60" i="5"/>
  <c r="V15" i="5"/>
  <c r="V15" i="8" s="1"/>
  <c r="L24" i="5"/>
  <c r="S11" i="5"/>
  <c r="S11" i="8" s="1"/>
  <c r="Q11" i="5"/>
  <c r="Q11" i="8" s="1"/>
  <c r="N20" i="5"/>
  <c r="O19" i="5" s="1"/>
  <c r="X3" i="5"/>
  <c r="X3" i="8" s="1"/>
  <c r="CD71" i="5"/>
  <c r="CD71" i="8" s="1"/>
  <c r="CB71" i="5"/>
  <c r="CB71" i="8" s="1"/>
  <c r="BK96" i="5"/>
  <c r="BL95" i="5" s="1"/>
  <c r="CB47" i="5"/>
  <c r="CB47" i="8" s="1"/>
  <c r="CD47" i="5"/>
  <c r="CD47" i="8" s="1"/>
  <c r="AP96" i="5"/>
  <c r="AQ95" i="5" s="1"/>
  <c r="C79" i="5"/>
  <c r="E79" i="5"/>
  <c r="AQ31" i="5"/>
  <c r="AQ31" i="8" s="1"/>
  <c r="Z48" i="5"/>
  <c r="AC3" i="5"/>
  <c r="AC3" i="8" s="1"/>
  <c r="E28" i="5"/>
  <c r="Z11" i="5"/>
  <c r="Z11" i="8" s="1"/>
  <c r="X11" i="5"/>
  <c r="X11" i="8" s="1"/>
  <c r="N28" i="5"/>
  <c r="O27" i="5" s="1"/>
  <c r="AN7" i="5"/>
  <c r="AN7" i="8" s="1"/>
  <c r="G48" i="5"/>
  <c r="H47" i="5" s="1"/>
  <c r="AL7" i="5"/>
  <c r="AL7" i="8" s="1"/>
  <c r="BS23" i="5"/>
  <c r="BS23" i="8" s="1"/>
  <c r="S80" i="5"/>
  <c r="BS63" i="5"/>
  <c r="BS63" i="8" s="1"/>
  <c r="BB80" i="5"/>
  <c r="BS15" i="5"/>
  <c r="BS15" i="8" s="1"/>
  <c r="L80" i="5"/>
  <c r="AX3" i="5"/>
  <c r="AX3" i="8" s="1"/>
  <c r="E52" i="5"/>
  <c r="S84" i="5"/>
  <c r="BZ19" i="5"/>
  <c r="BZ19" i="8" s="1"/>
  <c r="BZ71" i="5"/>
  <c r="BZ71" i="8" s="1"/>
  <c r="BI88" i="5"/>
  <c r="BZ59" i="5"/>
  <c r="BZ59" i="8" s="1"/>
  <c r="BB84" i="5"/>
  <c r="E84" i="5"/>
  <c r="BZ3" i="5"/>
  <c r="BZ3" i="8" s="1"/>
  <c r="AU15" i="5"/>
  <c r="AU15" i="8" s="1"/>
  <c r="AS15" i="5"/>
  <c r="AS15" i="8" s="1"/>
  <c r="N56" i="5"/>
  <c r="O55" i="5" s="1"/>
  <c r="AX19" i="5"/>
  <c r="AX19" i="8" s="1"/>
  <c r="S52" i="5"/>
  <c r="AX47" i="5"/>
  <c r="AX47" i="8" s="1"/>
  <c r="AN56" i="5"/>
  <c r="AG31" i="5"/>
  <c r="AG31" i="8" s="1"/>
  <c r="AB40" i="5"/>
  <c r="AC39" i="5" s="1"/>
  <c r="AE31" i="5"/>
  <c r="AE31" i="8" s="1"/>
  <c r="AP68" i="5"/>
  <c r="AQ67" i="5" s="1"/>
  <c r="BG43" i="5"/>
  <c r="BG43" i="8" s="1"/>
  <c r="BI43" i="5"/>
  <c r="BI43" i="8" s="1"/>
  <c r="S68" i="5"/>
  <c r="BL19" i="5"/>
  <c r="BL19" i="8" s="1"/>
  <c r="BI35" i="5"/>
  <c r="BI35" i="8" s="1"/>
  <c r="BG35" i="5"/>
  <c r="BG35" i="8" s="1"/>
  <c r="AI68" i="5"/>
  <c r="AJ67" i="5" s="1"/>
  <c r="BE39" i="5"/>
  <c r="BE39" i="8" s="1"/>
  <c r="AG64" i="5"/>
  <c r="BE23" i="5"/>
  <c r="BE23" i="8" s="1"/>
  <c r="S64" i="5"/>
  <c r="S7" i="5"/>
  <c r="S7" i="8" s="1"/>
  <c r="G24" i="5"/>
  <c r="H23" i="5" s="1"/>
  <c r="Q7" i="5"/>
  <c r="Q7" i="8" s="1"/>
  <c r="H27" i="5"/>
  <c r="CB59" i="5"/>
  <c r="CB59" i="8" s="1"/>
  <c r="CD59" i="5"/>
  <c r="CD59" i="8" s="1"/>
  <c r="BD92" i="5"/>
  <c r="BE91" i="5" s="1"/>
  <c r="CD35" i="5"/>
  <c r="CD35" i="8" s="1"/>
  <c r="CB35" i="5"/>
  <c r="CB35" i="8" s="1"/>
  <c r="AI92" i="5"/>
  <c r="AJ91" i="5" s="1"/>
  <c r="CD11" i="5"/>
  <c r="CD11" i="8" s="1"/>
  <c r="CB11" i="5"/>
  <c r="CB11" i="8" s="1"/>
  <c r="N92" i="5"/>
  <c r="O91" i="5" s="1"/>
  <c r="CG3" i="5"/>
  <c r="CG3" i="8" s="1"/>
  <c r="E92" i="5"/>
  <c r="CG63" i="5"/>
  <c r="CG63" i="8" s="1"/>
  <c r="BB96" i="5"/>
  <c r="CD31" i="5"/>
  <c r="CD31" i="8" s="1"/>
  <c r="CB31" i="5"/>
  <c r="CB31" i="8" s="1"/>
  <c r="AB96" i="5"/>
  <c r="AC95" i="5" s="1"/>
  <c r="C11" i="5"/>
  <c r="AN27" i="5"/>
  <c r="AN27" i="8" s="1"/>
  <c r="AL27" i="5"/>
  <c r="AL27" i="8" s="1"/>
  <c r="AB44" i="5"/>
  <c r="AC43" i="5" s="1"/>
  <c r="AC23" i="5"/>
  <c r="AC23" i="8" s="1"/>
  <c r="S32" i="5"/>
  <c r="BS51" i="5"/>
  <c r="BS51" i="8" s="1"/>
  <c r="AU76" i="5"/>
  <c r="BS55" i="5"/>
  <c r="BS55" i="8" s="1"/>
  <c r="AU80" i="5"/>
  <c r="BN11" i="5"/>
  <c r="BN11" i="8" s="1"/>
  <c r="BP11" i="5"/>
  <c r="BP11" i="8" s="1"/>
  <c r="N76" i="5"/>
  <c r="O75" i="5" s="1"/>
  <c r="BP15" i="5"/>
  <c r="BP15" i="8" s="1"/>
  <c r="BN15" i="5"/>
  <c r="BN15" i="8" s="1"/>
  <c r="N80" i="5"/>
  <c r="O79" i="5" s="1"/>
  <c r="BS43" i="5"/>
  <c r="BS43" i="8" s="1"/>
  <c r="AN76" i="5"/>
  <c r="BZ11" i="5"/>
  <c r="BZ11" i="8" s="1"/>
  <c r="L84" i="5"/>
  <c r="BZ79" i="5"/>
  <c r="BZ79" i="8" s="1"/>
  <c r="BP88" i="5"/>
  <c r="BW59" i="5"/>
  <c r="BW59" i="8" s="1"/>
  <c r="BD84" i="5"/>
  <c r="BE83" i="5" s="1"/>
  <c r="BU59" i="5"/>
  <c r="BU59" i="8" s="1"/>
  <c r="BR84" i="5"/>
  <c r="BS83" i="5" s="1"/>
  <c r="BW75" i="5"/>
  <c r="BW75" i="8" s="1"/>
  <c r="BU75" i="5"/>
  <c r="BU75" i="8" s="1"/>
  <c r="AU84" i="5"/>
  <c r="BZ51" i="5"/>
  <c r="BZ51" i="8" s="1"/>
  <c r="AW84" i="5"/>
  <c r="AX83" i="5" s="1"/>
  <c r="BU51" i="5"/>
  <c r="BU51" i="8" s="1"/>
  <c r="BW51" i="5"/>
  <c r="BW51" i="8" s="1"/>
  <c r="AX15" i="5"/>
  <c r="AX15" i="8" s="1"/>
  <c r="L56" i="5"/>
  <c r="AS31" i="5"/>
  <c r="AS31" i="8" s="1"/>
  <c r="AU31" i="5"/>
  <c r="AU31" i="8" s="1"/>
  <c r="AB56" i="5"/>
  <c r="AC55" i="5" s="1"/>
  <c r="G52" i="5"/>
  <c r="H51" i="5" s="1"/>
  <c r="AS3" i="5"/>
  <c r="AS3" i="8" s="1"/>
  <c r="AU27" i="5"/>
  <c r="AU27" i="8" s="1"/>
  <c r="AS27" i="5"/>
  <c r="AS27" i="8" s="1"/>
  <c r="AB52" i="5"/>
  <c r="AC51" i="5" s="1"/>
  <c r="L36" i="5"/>
  <c r="AJ11" i="5"/>
  <c r="AJ11" i="8" s="1"/>
  <c r="AE3" i="5"/>
  <c r="AE3" i="8" s="1"/>
  <c r="G36" i="5"/>
  <c r="H35" i="5" s="1"/>
  <c r="AB36" i="5"/>
  <c r="AC35" i="5" s="1"/>
  <c r="AE27" i="5"/>
  <c r="AE27" i="8" s="1"/>
  <c r="AG27" i="5"/>
  <c r="AG27" i="8" s="1"/>
  <c r="BG11" i="5"/>
  <c r="BG11" i="8" s="1"/>
  <c r="N68" i="5"/>
  <c r="O67" i="5" s="1"/>
  <c r="BI11" i="5"/>
  <c r="BI11" i="8" s="1"/>
  <c r="BL59" i="5"/>
  <c r="BL59" i="8" s="1"/>
  <c r="BB68" i="5"/>
  <c r="BL63" i="5"/>
  <c r="BL63" i="8" s="1"/>
  <c r="BB72" i="5"/>
  <c r="BL11" i="5"/>
  <c r="BL11" i="8" s="1"/>
  <c r="L68" i="5"/>
  <c r="BG51" i="5"/>
  <c r="BG51" i="8" s="1"/>
  <c r="BI51" i="5"/>
  <c r="BI51" i="8" s="1"/>
  <c r="AW68" i="5"/>
  <c r="AX67" i="5" s="1"/>
  <c r="AZ43" i="5"/>
  <c r="AZ43" i="8" s="1"/>
  <c r="BB43" i="5"/>
  <c r="BB43" i="8" s="1"/>
  <c r="AP60" i="5"/>
  <c r="AQ59" i="5" s="1"/>
  <c r="BE11" i="5"/>
  <c r="BE11" i="8" s="1"/>
  <c r="L60" i="5"/>
  <c r="BB31" i="5"/>
  <c r="BB31" i="8" s="1"/>
  <c r="AB64" i="5"/>
  <c r="AC63" i="5" s="1"/>
  <c r="AZ31" i="5"/>
  <c r="AZ31" i="8" s="1"/>
  <c r="Q43" i="5"/>
  <c r="S43" i="5"/>
  <c r="V11" i="5"/>
  <c r="V11" i="8" s="1"/>
  <c r="L20" i="5"/>
  <c r="CD55" i="5"/>
  <c r="CD55" i="8" s="1"/>
  <c r="AW96" i="5"/>
  <c r="AX95" i="5" s="1"/>
  <c r="CB55" i="5"/>
  <c r="CB55" i="8" s="1"/>
  <c r="CB3" i="5"/>
  <c r="CB3" i="8" s="1"/>
  <c r="G92" i="5"/>
  <c r="H91" i="5" s="1"/>
  <c r="CG19" i="5"/>
  <c r="CG19" i="8" s="1"/>
  <c r="S92" i="5"/>
  <c r="CD27" i="5"/>
  <c r="CD27" i="8" s="1"/>
  <c r="CB27" i="5"/>
  <c r="CB27" i="8" s="1"/>
  <c r="AB92" i="5"/>
  <c r="AC91" i="5" s="1"/>
  <c r="CD7" i="5"/>
  <c r="CD7" i="8" s="1"/>
  <c r="G96" i="5"/>
  <c r="H95" i="5" s="1"/>
  <c r="CB7" i="5"/>
  <c r="CB7" i="8" s="1"/>
  <c r="CG31" i="5"/>
  <c r="CG31" i="8" s="1"/>
  <c r="Z96" i="5"/>
  <c r="G12" i="5"/>
  <c r="H11" i="5" s="1"/>
  <c r="J3" i="5"/>
  <c r="J3" i="8" s="1"/>
  <c r="AL31" i="5"/>
  <c r="AL31" i="8" s="1"/>
  <c r="AN31" i="5"/>
  <c r="AN31" i="8" s="1"/>
  <c r="AB48" i="5"/>
  <c r="AC47" i="5" s="1"/>
  <c r="AN39" i="5"/>
  <c r="AN39" i="8" s="1"/>
  <c r="AL39" i="5"/>
  <c r="AL39" i="8" s="1"/>
  <c r="AI48" i="5"/>
  <c r="AJ47" i="5" s="1"/>
  <c r="AN19" i="5"/>
  <c r="AN19" i="8" s="1"/>
  <c r="AL19" i="5"/>
  <c r="AL19" i="8" s="1"/>
  <c r="U44" i="5"/>
  <c r="V43" i="5" s="1"/>
  <c r="BN71" i="5"/>
  <c r="BN71" i="8" s="1"/>
  <c r="BP71" i="5"/>
  <c r="BP71" i="8" s="1"/>
  <c r="BK80" i="5"/>
  <c r="BL79" i="5" s="1"/>
  <c r="BS71" i="5"/>
  <c r="BS71" i="8" s="1"/>
  <c r="BI80" i="5"/>
  <c r="BP31" i="5"/>
  <c r="BP31" i="8" s="1"/>
  <c r="BN31" i="5"/>
  <c r="BN31" i="8" s="1"/>
  <c r="AB80" i="5"/>
  <c r="AC79" i="5" s="1"/>
  <c r="BW15" i="5"/>
  <c r="BW15" i="8" s="1"/>
  <c r="BU15" i="5"/>
  <c r="BU15" i="8" s="1"/>
  <c r="N88" i="5"/>
  <c r="O87" i="5" s="1"/>
  <c r="BZ27" i="5"/>
  <c r="BZ27" i="8" s="1"/>
  <c r="Z84" i="5"/>
  <c r="BW47" i="5"/>
  <c r="BW47" i="8" s="1"/>
  <c r="AP88" i="5"/>
  <c r="AQ87" i="5" s="1"/>
  <c r="BU47" i="5"/>
  <c r="BU47" i="8" s="1"/>
  <c r="AU19" i="5"/>
  <c r="AU19" i="8" s="1"/>
  <c r="U52" i="5"/>
  <c r="V51" i="5" s="1"/>
  <c r="AS19" i="5"/>
  <c r="AS19" i="8" s="1"/>
  <c r="C35" i="5"/>
  <c r="AX27" i="5"/>
  <c r="AX27" i="8" s="1"/>
  <c r="Z52" i="5"/>
  <c r="AJ27" i="5"/>
  <c r="AJ27" i="8" s="1"/>
  <c r="Z36" i="5"/>
  <c r="BI55" i="5"/>
  <c r="BI55" i="8" s="1"/>
  <c r="BG55" i="5"/>
  <c r="BG55" i="8" s="1"/>
  <c r="AW72" i="5"/>
  <c r="AX71" i="5" s="1"/>
  <c r="BL47" i="5"/>
  <c r="BL47" i="8" s="1"/>
  <c r="AN72" i="5"/>
  <c r="BI27" i="5"/>
  <c r="BI27" i="8" s="1"/>
  <c r="BG27" i="5"/>
  <c r="BG27" i="8" s="1"/>
  <c r="AB68" i="5"/>
  <c r="AC67" i="5" s="1"/>
  <c r="BE47" i="5"/>
  <c r="BE47" i="8" s="1"/>
  <c r="AN64" i="5"/>
  <c r="S60" i="5"/>
  <c r="BE19" i="5"/>
  <c r="BE19" i="8" s="1"/>
  <c r="BE15" i="5"/>
  <c r="BE15" i="8" s="1"/>
  <c r="L64" i="5"/>
  <c r="BE31" i="5"/>
  <c r="BE31" i="8" s="1"/>
  <c r="Z64" i="5"/>
  <c r="AX43" i="5"/>
  <c r="AX43" i="8" s="1"/>
  <c r="AN52" i="5"/>
  <c r="Q3" i="5"/>
  <c r="Q3" i="8" s="1"/>
  <c r="G20" i="5"/>
  <c r="H19" i="5" s="1"/>
  <c r="CB15" i="5"/>
  <c r="CB15" i="8" s="1"/>
  <c r="CD15" i="5"/>
  <c r="CD15" i="8" s="1"/>
  <c r="N96" i="5"/>
  <c r="O95" i="5" s="1"/>
  <c r="CD51" i="5"/>
  <c r="CD51" i="8" s="1"/>
  <c r="CB51" i="5"/>
  <c r="CB51" i="8" s="1"/>
  <c r="AW92" i="5"/>
  <c r="AX91" i="5" s="1"/>
  <c r="CG79" i="5"/>
  <c r="CG79" i="8" s="1"/>
  <c r="BP96" i="5"/>
  <c r="CD87" i="5"/>
  <c r="CD87" i="8" s="1"/>
  <c r="CB87" i="5"/>
  <c r="CB87" i="8" s="1"/>
  <c r="BY96" i="5"/>
  <c r="BZ95" i="5" s="1"/>
  <c r="CG7" i="5"/>
  <c r="CG7" i="8" s="1"/>
  <c r="E96" i="5"/>
  <c r="CD39" i="5"/>
  <c r="CD39" i="8" s="1"/>
  <c r="AI96" i="5"/>
  <c r="AJ95" i="5" s="1"/>
  <c r="CB39" i="5"/>
  <c r="CB39" i="8" s="1"/>
  <c r="L7" i="5"/>
  <c r="L7" i="8" s="1"/>
  <c r="G16" i="5"/>
  <c r="H15" i="5" s="1"/>
  <c r="J7" i="5"/>
  <c r="J7" i="8" s="1"/>
  <c r="N48" i="5"/>
  <c r="O47" i="5" s="1"/>
  <c r="AL15" i="5"/>
  <c r="AL15" i="8" s="1"/>
  <c r="AN15" i="5"/>
  <c r="AN15" i="8" s="1"/>
  <c r="U32" i="5"/>
  <c r="V31" i="5" s="1"/>
  <c r="X23" i="5"/>
  <c r="X23" i="8" s="1"/>
  <c r="Z23" i="5"/>
  <c r="Z23" i="8" s="1"/>
  <c r="AE43" i="5"/>
  <c r="AG43" i="5"/>
  <c r="BS47" i="5"/>
  <c r="BS47" i="8" s="1"/>
  <c r="AN80" i="5"/>
  <c r="BS27" i="5"/>
  <c r="BS27" i="8" s="1"/>
  <c r="Z76" i="5"/>
  <c r="BN19" i="5"/>
  <c r="BN19" i="8" s="1"/>
  <c r="BP19" i="5"/>
  <c r="BP19" i="8" s="1"/>
  <c r="U76" i="5"/>
  <c r="V75" i="5" s="1"/>
  <c r="BP27" i="5"/>
  <c r="BP27" i="8" s="1"/>
  <c r="BN27" i="5"/>
  <c r="BN27" i="8" s="1"/>
  <c r="AB76" i="5"/>
  <c r="AC75" i="5" s="1"/>
  <c r="BL23" i="5"/>
  <c r="BL23" i="8" s="1"/>
  <c r="S72" i="5"/>
  <c r="BZ43" i="5"/>
  <c r="BZ43" i="8" s="1"/>
  <c r="AN84" i="5"/>
  <c r="BZ15" i="5"/>
  <c r="BZ15" i="8" s="1"/>
  <c r="L88" i="5"/>
  <c r="BZ23" i="5"/>
  <c r="BZ23" i="8" s="1"/>
  <c r="S88" i="5"/>
  <c r="BW31" i="5"/>
  <c r="BW31" i="8" s="1"/>
  <c r="BU31" i="5"/>
  <c r="BU31" i="8" s="1"/>
  <c r="AB88" i="5"/>
  <c r="AC87" i="5" s="1"/>
  <c r="BZ55" i="5"/>
  <c r="BZ55" i="8" s="1"/>
  <c r="AU88" i="5"/>
  <c r="AX23" i="5"/>
  <c r="AX23" i="8" s="1"/>
  <c r="S56" i="5"/>
  <c r="AU35" i="5"/>
  <c r="AU35" i="8" s="1"/>
  <c r="AI52" i="5"/>
  <c r="AJ51" i="5" s="1"/>
  <c r="AS35" i="5"/>
  <c r="AS35" i="8" s="1"/>
  <c r="AX7" i="5"/>
  <c r="AX7" i="8" s="1"/>
  <c r="E56" i="5"/>
  <c r="AU11" i="5"/>
  <c r="AU11" i="8" s="1"/>
  <c r="AS11" i="5"/>
  <c r="AS11" i="8" s="1"/>
  <c r="N52" i="5"/>
  <c r="O51" i="5" s="1"/>
  <c r="AJ31" i="5"/>
  <c r="AJ31" i="8" s="1"/>
  <c r="Z40" i="5"/>
  <c r="AG15" i="5"/>
  <c r="AG15" i="8" s="1"/>
  <c r="N40" i="5"/>
  <c r="O39" i="5" s="1"/>
  <c r="AE15" i="5"/>
  <c r="AE15" i="8" s="1"/>
  <c r="BI39" i="5"/>
  <c r="BI39" i="8" s="1"/>
  <c r="BG39" i="5"/>
  <c r="BG39" i="8" s="1"/>
  <c r="AI72" i="5"/>
  <c r="AJ71" i="5" s="1"/>
  <c r="BI7" i="5"/>
  <c r="BI7" i="8" s="1"/>
  <c r="G72" i="5"/>
  <c r="H71" i="5" s="1"/>
  <c r="BG7" i="5"/>
  <c r="BG7" i="8" s="1"/>
  <c r="BL35" i="5"/>
  <c r="BL35" i="8" s="1"/>
  <c r="AG68" i="5"/>
  <c r="BG3" i="5"/>
  <c r="BG3" i="8" s="1"/>
  <c r="G68" i="5"/>
  <c r="H67" i="5" s="1"/>
  <c r="BG15" i="5"/>
  <c r="BG15" i="8" s="1"/>
  <c r="BI15" i="5"/>
  <c r="BI15" i="8" s="1"/>
  <c r="N72" i="5"/>
  <c r="O71" i="5" s="1"/>
  <c r="BI59" i="5"/>
  <c r="BI59" i="8" s="1"/>
  <c r="BG59" i="5"/>
  <c r="BG59" i="8" s="1"/>
  <c r="BD68" i="5"/>
  <c r="BE67" i="5" s="1"/>
  <c r="BL55" i="5"/>
  <c r="BL55" i="8" s="1"/>
  <c r="AU72" i="5"/>
  <c r="AZ35" i="5"/>
  <c r="AZ35" i="8" s="1"/>
  <c r="BB35" i="5"/>
  <c r="BB35" i="8" s="1"/>
  <c r="AI60" i="5"/>
  <c r="AJ59" i="5" s="1"/>
  <c r="BB39" i="5"/>
  <c r="BB39" i="8" s="1"/>
  <c r="AI64" i="5"/>
  <c r="AJ63" i="5" s="1"/>
  <c r="AZ39" i="5"/>
  <c r="AZ39" i="8" s="1"/>
  <c r="CG15" i="5"/>
  <c r="CG15" i="8" s="1"/>
  <c r="L96" i="5"/>
  <c r="BB7" i="5"/>
  <c r="BB7" i="8" s="1"/>
  <c r="G64" i="5"/>
  <c r="H63" i="5" s="1"/>
  <c r="AZ7" i="5"/>
  <c r="AZ7" i="8" s="1"/>
  <c r="CG67" i="5"/>
  <c r="CG67" i="8" s="1"/>
  <c r="BI92" i="5"/>
  <c r="CD43" i="5"/>
  <c r="CD43" i="8" s="1"/>
  <c r="CB43" i="5"/>
  <c r="CB43" i="8" s="1"/>
  <c r="AP92" i="5"/>
  <c r="AQ91" i="5" s="1"/>
  <c r="CB75" i="5"/>
  <c r="CB75" i="8" s="1"/>
  <c r="CD75" i="5"/>
  <c r="CD75" i="8" s="1"/>
  <c r="BR92" i="5"/>
  <c r="BS91" i="5" s="1"/>
  <c r="CG23" i="5"/>
  <c r="CG23" i="8" s="1"/>
  <c r="S96" i="5"/>
  <c r="CB23" i="5"/>
  <c r="CB23" i="8" s="1"/>
  <c r="CD23" i="5"/>
  <c r="CD23" i="8" s="1"/>
  <c r="U96" i="5"/>
  <c r="V95" i="5" s="1"/>
  <c r="H11" i="8"/>
  <c r="Z15" i="5"/>
  <c r="Z15" i="8" s="1"/>
  <c r="X15" i="5"/>
  <c r="X15" i="8" s="1"/>
  <c r="N32" i="5"/>
  <c r="O31" i="5" s="1"/>
  <c r="BS35" i="5"/>
  <c r="BS35" i="8" s="1"/>
  <c r="AG76" i="5"/>
  <c r="BP59" i="5"/>
  <c r="BP59" i="8" s="1"/>
  <c r="BD76" i="5"/>
  <c r="BE75" i="5" s="1"/>
  <c r="BN59" i="5"/>
  <c r="BN59" i="8" s="1"/>
  <c r="BN47" i="5"/>
  <c r="BN47" i="8" s="1"/>
  <c r="BP47" i="5"/>
  <c r="BP47" i="8" s="1"/>
  <c r="AP80" i="5"/>
  <c r="AQ79" i="5" s="1"/>
  <c r="G76" i="5"/>
  <c r="H75" i="5" s="1"/>
  <c r="BN3" i="5"/>
  <c r="BN3" i="8" s="1"/>
  <c r="BS59" i="5"/>
  <c r="BS59" i="8" s="1"/>
  <c r="BB76" i="5"/>
  <c r="BP67" i="5"/>
  <c r="BP67" i="8" s="1"/>
  <c r="BN67" i="5"/>
  <c r="BN67" i="8" s="1"/>
  <c r="BK76" i="5"/>
  <c r="BL75" i="5" s="1"/>
  <c r="CG11" i="5"/>
  <c r="CG11" i="8" s="1"/>
  <c r="L92" i="5"/>
  <c r="BZ63" i="5"/>
  <c r="BZ63" i="8" s="1"/>
  <c r="BB88" i="5"/>
  <c r="BU19" i="5"/>
  <c r="BU19" i="8" s="1"/>
  <c r="BW19" i="5"/>
  <c r="BW19" i="8" s="1"/>
  <c r="U84" i="5"/>
  <c r="V83" i="5" s="1"/>
  <c r="BU35" i="5"/>
  <c r="BU35" i="8" s="1"/>
  <c r="BW35" i="5"/>
  <c r="BW35" i="8" s="1"/>
  <c r="AI84" i="5"/>
  <c r="AJ83" i="5" s="1"/>
  <c r="BW63" i="5"/>
  <c r="BW63" i="8" s="1"/>
  <c r="BD88" i="5"/>
  <c r="BE87" i="5" s="1"/>
  <c r="BU63" i="5"/>
  <c r="BU63" i="8" s="1"/>
  <c r="BW71" i="5"/>
  <c r="BW71" i="8" s="1"/>
  <c r="BU71" i="5"/>
  <c r="BU71" i="8" s="1"/>
  <c r="BK88" i="5"/>
  <c r="BL87" i="5" s="1"/>
  <c r="AX35" i="5"/>
  <c r="AX35" i="8" s="1"/>
  <c r="AG52" i="5"/>
  <c r="AE19" i="5"/>
  <c r="AE19" i="8" s="1"/>
  <c r="AG19" i="5"/>
  <c r="AG19" i="8" s="1"/>
  <c r="U36" i="5"/>
  <c r="V35" i="5" s="1"/>
  <c r="BL43" i="5"/>
  <c r="BL43" i="8" s="1"/>
  <c r="AN68" i="5"/>
  <c r="BL3" i="5"/>
  <c r="BL3" i="8" s="1"/>
  <c r="E68" i="5"/>
  <c r="AZ51" i="5"/>
  <c r="AZ51" i="8" s="1"/>
  <c r="BB51" i="5"/>
  <c r="BB51" i="8" s="1"/>
  <c r="AW60" i="5"/>
  <c r="AX59" i="5" s="1"/>
  <c r="AZ3" i="5"/>
  <c r="AZ3" i="8" s="1"/>
  <c r="G60" i="5"/>
  <c r="H59" i="5" s="1"/>
  <c r="BE27" i="5"/>
  <c r="BE27" i="8" s="1"/>
  <c r="Z60" i="5"/>
  <c r="BB11" i="5"/>
  <c r="BB11" i="8" s="1"/>
  <c r="AZ11" i="5"/>
  <c r="AZ11" i="8" s="1"/>
  <c r="N60" i="5"/>
  <c r="O59" i="5" s="1"/>
  <c r="Q15" i="5"/>
  <c r="Q15" i="8" s="1"/>
  <c r="S15" i="5"/>
  <c r="S15" i="8" s="1"/>
  <c r="N24" i="5"/>
  <c r="O23" i="5" s="1"/>
  <c r="CD67" i="5"/>
  <c r="CD67" i="8" s="1"/>
  <c r="CB67" i="5"/>
  <c r="CB67" i="8" s="1"/>
  <c r="BK92" i="5"/>
  <c r="BL91" i="5" s="1"/>
  <c r="CG47" i="5"/>
  <c r="CG47" i="8" s="1"/>
  <c r="AN96" i="5"/>
  <c r="CG55" i="5"/>
  <c r="CG55" i="8" s="1"/>
  <c r="AU96" i="5"/>
  <c r="CG59" i="5"/>
  <c r="CG59" i="8" s="1"/>
  <c r="BB92" i="5"/>
  <c r="CG39" i="5"/>
  <c r="CG39" i="8" s="1"/>
  <c r="AG96" i="5"/>
  <c r="CG51" i="5"/>
  <c r="CG51" i="8" s="1"/>
  <c r="AU92" i="5"/>
  <c r="X67" i="5"/>
  <c r="Z67" i="5"/>
  <c r="AC7" i="5"/>
  <c r="AC7" i="8" s="1"/>
  <c r="E32" i="5"/>
  <c r="Z19" i="5"/>
  <c r="Z19" i="8" s="1"/>
  <c r="X19" i="5"/>
  <c r="X19" i="8" s="1"/>
  <c r="U28" i="5"/>
  <c r="V27" i="5" s="1"/>
  <c r="Z7" i="5"/>
  <c r="Z7" i="8" s="1"/>
  <c r="X7" i="5"/>
  <c r="X7" i="8" s="1"/>
  <c r="G32" i="5"/>
  <c r="H31" i="5" s="1"/>
  <c r="BP23" i="5"/>
  <c r="BP23" i="8" s="1"/>
  <c r="U80" i="5"/>
  <c r="V79" i="5" s="1"/>
  <c r="BN23" i="5"/>
  <c r="BN23" i="8" s="1"/>
  <c r="BN43" i="5"/>
  <c r="BN43" i="8" s="1"/>
  <c r="BP43" i="5"/>
  <c r="BP43" i="8" s="1"/>
  <c r="AP76" i="5"/>
  <c r="AQ75" i="5" s="1"/>
  <c r="BN39" i="5"/>
  <c r="BN39" i="8" s="1"/>
  <c r="BP39" i="5"/>
  <c r="BP39" i="8" s="1"/>
  <c r="AI80" i="5"/>
  <c r="AJ79" i="5" s="1"/>
  <c r="BS31" i="5"/>
  <c r="BS31" i="8" s="1"/>
  <c r="Z80" i="5"/>
  <c r="BZ35" i="5"/>
  <c r="BZ35" i="8" s="1"/>
  <c r="AG84" i="5"/>
  <c r="BW43" i="5"/>
  <c r="BW43" i="8" s="1"/>
  <c r="BU43" i="5"/>
  <c r="BU43" i="8" s="1"/>
  <c r="AP84" i="5"/>
  <c r="AQ83" i="5" s="1"/>
  <c r="BU67" i="5"/>
  <c r="BU67" i="8" s="1"/>
  <c r="BK84" i="5"/>
  <c r="BL83" i="5" s="1"/>
  <c r="BW67" i="5"/>
  <c r="BW67" i="8" s="1"/>
  <c r="BW7" i="5"/>
  <c r="BW7" i="8" s="1"/>
  <c r="G88" i="5"/>
  <c r="H87" i="5" s="1"/>
  <c r="BU7" i="5"/>
  <c r="BU7" i="8" s="1"/>
  <c r="BE3" i="5"/>
  <c r="BE3" i="8" s="1"/>
  <c r="E60" i="5"/>
  <c r="AX39" i="5"/>
  <c r="AX39" i="8" s="1"/>
  <c r="AG56" i="5"/>
  <c r="AJ19" i="5"/>
  <c r="AJ19" i="8" s="1"/>
  <c r="S36" i="5"/>
  <c r="E40" i="5"/>
  <c r="AJ7" i="5"/>
  <c r="AJ7" i="8" s="1"/>
  <c r="BL31" i="5"/>
  <c r="BL31" i="8" s="1"/>
  <c r="Z72" i="5"/>
  <c r="BG19" i="5"/>
  <c r="BG19" i="8" s="1"/>
  <c r="BI19" i="5"/>
  <c r="BI19" i="8" s="1"/>
  <c r="U68" i="5"/>
  <c r="V67" i="5" s="1"/>
  <c r="E23" i="5"/>
  <c r="C23" i="5"/>
  <c r="AZ15" i="5"/>
  <c r="AZ15" i="8" s="1"/>
  <c r="BB15" i="5"/>
  <c r="BB15" i="8" s="1"/>
  <c r="N64" i="5"/>
  <c r="O63" i="5" s="1"/>
  <c r="AZ47" i="5"/>
  <c r="AZ47" i="8" s="1"/>
  <c r="BB47" i="5"/>
  <c r="BB47" i="8" s="1"/>
  <c r="AP64" i="5"/>
  <c r="AQ63" i="5" s="1"/>
  <c r="AZ23" i="5"/>
  <c r="AZ23" i="8" s="1"/>
  <c r="BB23" i="5"/>
  <c r="BB23" i="8" s="1"/>
  <c r="U64" i="5"/>
  <c r="V63" i="5" s="1"/>
  <c r="E64" i="5"/>
  <c r="BE7" i="5"/>
  <c r="BE7" i="8" s="1"/>
  <c r="CD19" i="5"/>
  <c r="CD19" i="8" s="1"/>
  <c r="CB19" i="5"/>
  <c r="CB19" i="8" s="1"/>
  <c r="U92" i="5"/>
  <c r="V91" i="5" s="1"/>
  <c r="CG75" i="5"/>
  <c r="CG75" i="8" s="1"/>
  <c r="BP92" i="5"/>
  <c r="CB63" i="5"/>
  <c r="CB63" i="8" s="1"/>
  <c r="CD63" i="5"/>
  <c r="CD63" i="8" s="1"/>
  <c r="BD96" i="5"/>
  <c r="BE95" i="5" s="1"/>
  <c r="CD79" i="5"/>
  <c r="CD79" i="8" s="1"/>
  <c r="CB79" i="5"/>
  <c r="CB79" i="8" s="1"/>
  <c r="BR96" i="5"/>
  <c r="BS95" i="5" s="1"/>
  <c r="CG35" i="5"/>
  <c r="CG35" i="8" s="1"/>
  <c r="AG92" i="5"/>
  <c r="L27" i="5"/>
  <c r="J27" i="5"/>
  <c r="L39" i="8"/>
  <c r="O3" i="5"/>
  <c r="O3" i="8" s="1"/>
  <c r="E39" i="8"/>
  <c r="Q35" i="8"/>
  <c r="J35" i="8"/>
  <c r="AQ83" i="8"/>
  <c r="O19" i="8"/>
  <c r="BS83" i="8"/>
  <c r="H55" i="8"/>
  <c r="BE71" i="8"/>
  <c r="H15" i="8"/>
  <c r="H63" i="8"/>
  <c r="O63" i="8"/>
  <c r="AQ91" i="8"/>
  <c r="H79" i="8"/>
  <c r="AQ79" i="8"/>
  <c r="H87" i="8"/>
  <c r="O91" i="8"/>
  <c r="AX91" i="8"/>
  <c r="BZ91" i="8"/>
  <c r="BZ95" i="8"/>
  <c r="O75" i="8"/>
  <c r="AJ79" i="8"/>
  <c r="BL79" i="8"/>
  <c r="AX75" i="8"/>
  <c r="BL75" i="8"/>
  <c r="AN87" i="8"/>
  <c r="AL87" i="8"/>
  <c r="BP87" i="8"/>
  <c r="BN87" i="8"/>
  <c r="C55" i="8"/>
  <c r="E55" i="8"/>
  <c r="AE55" i="8"/>
  <c r="AG55" i="8"/>
  <c r="E31" i="8"/>
  <c r="C31" i="8"/>
  <c r="C71" i="8"/>
  <c r="E71" i="8"/>
  <c r="Q67" i="8"/>
  <c r="S67" i="8" s="1"/>
  <c r="AE71" i="8"/>
  <c r="AG71" i="8"/>
  <c r="AJ67" i="8"/>
  <c r="AU67" i="8"/>
  <c r="AS67" i="8"/>
  <c r="AU71" i="8"/>
  <c r="AS71" i="8"/>
  <c r="X43" i="8"/>
  <c r="Z43" i="8" s="1"/>
  <c r="AE43" i="8"/>
  <c r="AG43" i="8"/>
  <c r="AL63" i="8"/>
  <c r="AN63" i="8"/>
  <c r="AG59" i="8"/>
  <c r="AE59" i="8"/>
  <c r="AS59" i="8"/>
  <c r="AU59" i="8"/>
  <c r="Q91" i="8"/>
  <c r="S91" i="8" s="1"/>
  <c r="BI95" i="8"/>
  <c r="BG95" i="8"/>
  <c r="BS95" i="8"/>
  <c r="BW95" i="8"/>
  <c r="BU95" i="8"/>
  <c r="L23" i="8"/>
  <c r="J23" i="8"/>
  <c r="Q79" i="8"/>
  <c r="S79" i="8" s="1"/>
  <c r="BI79" i="8"/>
  <c r="BG79" i="8"/>
  <c r="C83" i="8"/>
  <c r="X87" i="8"/>
  <c r="Z87" i="8" s="1"/>
  <c r="BE83" i="8"/>
  <c r="BI87" i="8"/>
  <c r="BG87" i="8"/>
  <c r="C51" i="8"/>
  <c r="Q31" i="8"/>
  <c r="S31" i="8" s="1"/>
  <c r="C67" i="8"/>
  <c r="BB71" i="8"/>
  <c r="AZ71" i="8"/>
  <c r="AJ43" i="8"/>
  <c r="E47" i="8"/>
  <c r="C47" i="8"/>
  <c r="AU63" i="8"/>
  <c r="AS63" i="8"/>
  <c r="E63" i="8"/>
  <c r="C63" i="8"/>
  <c r="AJ63" i="8"/>
  <c r="X91" i="8"/>
  <c r="Z91" i="8" s="1"/>
  <c r="AU91" i="8"/>
  <c r="AS91" i="8"/>
  <c r="C19" i="8"/>
  <c r="O79" i="8"/>
  <c r="BB75" i="8"/>
  <c r="AZ75" i="8"/>
  <c r="O83" i="8"/>
  <c r="O87" i="8"/>
  <c r="L87" i="8"/>
  <c r="J87" i="8"/>
  <c r="AG83" i="8"/>
  <c r="AE83" i="8"/>
  <c r="Q87" i="8"/>
  <c r="S87" i="8" s="1"/>
  <c r="AS87" i="8"/>
  <c r="AU87" i="8"/>
  <c r="AL51" i="8"/>
  <c r="AN51" i="8"/>
  <c r="L55" i="8"/>
  <c r="J55" i="8"/>
  <c r="Q55" i="8"/>
  <c r="S55" i="8" s="1"/>
  <c r="AN55" i="8"/>
  <c r="AL55" i="8"/>
  <c r="Q27" i="8"/>
  <c r="S27" i="8" s="1"/>
  <c r="C27" i="8"/>
  <c r="E27" i="8" s="1"/>
  <c r="L27" i="8"/>
  <c r="J27" i="8"/>
  <c r="L71" i="8"/>
  <c r="J71" i="8"/>
  <c r="X71" i="8"/>
  <c r="Z71" i="8" s="1"/>
  <c r="J67" i="8"/>
  <c r="L67" i="8"/>
  <c r="AQ67" i="8"/>
  <c r="S71" i="8"/>
  <c r="Q71" i="8"/>
  <c r="AN71" i="8"/>
  <c r="AL71" i="8"/>
  <c r="AX71" i="8"/>
  <c r="BB67" i="8"/>
  <c r="AZ67" i="8"/>
  <c r="C11" i="8"/>
  <c r="L47" i="8"/>
  <c r="J47" i="8"/>
  <c r="Q43" i="8"/>
  <c r="S43" i="8" s="1"/>
  <c r="H47" i="8"/>
  <c r="X47" i="8"/>
  <c r="Z47" i="8" s="1"/>
  <c r="AJ47" i="8"/>
  <c r="Q63" i="8"/>
  <c r="S63" i="8" s="1"/>
  <c r="O59" i="8"/>
  <c r="X63" i="8"/>
  <c r="Z63" i="8" s="1"/>
  <c r="AG63" i="8"/>
  <c r="AE63" i="8"/>
  <c r="C91" i="8"/>
  <c r="E91" i="8" s="1"/>
  <c r="O95" i="8"/>
  <c r="AJ91" i="8"/>
  <c r="AJ95" i="8"/>
  <c r="BP95" i="8"/>
  <c r="BN95" i="8"/>
  <c r="AN91" i="8"/>
  <c r="AL91" i="8"/>
  <c r="BL91" i="8"/>
  <c r="C75" i="8"/>
  <c r="E75" i="8" s="1"/>
  <c r="AU75" i="8"/>
  <c r="AS75" i="8"/>
  <c r="X79" i="8"/>
  <c r="Z79" i="8" s="1"/>
  <c r="AQ75" i="8"/>
  <c r="AN75" i="8"/>
  <c r="AL75" i="8"/>
  <c r="L83" i="8"/>
  <c r="J83" i="8"/>
  <c r="BB87" i="8"/>
  <c r="AZ87" i="8"/>
  <c r="AG67" i="8"/>
  <c r="AE67" i="8"/>
  <c r="X67" i="8"/>
  <c r="Z67" i="8" s="1"/>
  <c r="BE67" i="8"/>
  <c r="C43" i="8"/>
  <c r="E43" i="8" s="1"/>
  <c r="AN59" i="8"/>
  <c r="AL59" i="8"/>
  <c r="AG95" i="8"/>
  <c r="AE95" i="8"/>
  <c r="BW91" i="8"/>
  <c r="BU91" i="8"/>
  <c r="J19" i="8"/>
  <c r="L19" i="8"/>
  <c r="Q75" i="8"/>
  <c r="S75" i="8" s="1"/>
  <c r="AE75" i="8"/>
  <c r="AG75" i="8"/>
  <c r="AG79" i="8"/>
  <c r="AE79" i="8"/>
  <c r="AJ87" i="8"/>
  <c r="AG87" i="8"/>
  <c r="AE87" i="8"/>
  <c r="AU83" i="8"/>
  <c r="AS83" i="8"/>
  <c r="BI83" i="8"/>
  <c r="BG83" i="8"/>
  <c r="X55" i="8"/>
  <c r="Z55" i="8" s="1"/>
  <c r="J51" i="8"/>
  <c r="L51" i="8"/>
  <c r="J31" i="8"/>
  <c r="L31" i="8"/>
  <c r="O27" i="8"/>
  <c r="C15" i="8"/>
  <c r="E15" i="8" s="1"/>
  <c r="Q59" i="8"/>
  <c r="S59" i="8" s="1"/>
  <c r="X59" i="8"/>
  <c r="Z59" i="8" s="1"/>
  <c r="AN95" i="8"/>
  <c r="AL95" i="8"/>
  <c r="L91" i="8"/>
  <c r="J91" i="8"/>
  <c r="X95" i="8"/>
  <c r="Z95" i="8" s="1"/>
  <c r="BB91" i="8"/>
  <c r="AZ91" i="8"/>
  <c r="BG91" i="8"/>
  <c r="BI91" i="8"/>
  <c r="BS91" i="8"/>
  <c r="H23" i="8"/>
  <c r="L79" i="8"/>
  <c r="J79" i="8"/>
  <c r="E79" i="8"/>
  <c r="C79" i="8"/>
  <c r="AU79" i="8"/>
  <c r="AS79" i="8"/>
  <c r="E87" i="8"/>
  <c r="C87" i="8"/>
  <c r="Q83" i="8"/>
  <c r="S83" i="8" s="1"/>
  <c r="H83" i="8"/>
  <c r="AN83" i="8"/>
  <c r="AL83" i="8"/>
  <c r="X83" i="8"/>
  <c r="Z83" i="8" s="1"/>
  <c r="AJ83" i="8"/>
  <c r="AQ87" i="8"/>
  <c r="AX87" i="8"/>
  <c r="AZ83" i="8"/>
  <c r="BB83" i="8"/>
  <c r="BP83" i="8"/>
  <c r="BN83" i="8"/>
  <c r="BL87" i="8"/>
  <c r="BS87" i="8"/>
  <c r="O55" i="8"/>
  <c r="Q51" i="8"/>
  <c r="S51" i="8" s="1"/>
  <c r="AG51" i="8"/>
  <c r="AE51" i="8"/>
  <c r="AQ51" i="8"/>
  <c r="H51" i="8"/>
  <c r="AJ55" i="8"/>
  <c r="X51" i="8"/>
  <c r="Z51" i="8" s="1"/>
  <c r="AJ51" i="8"/>
  <c r="H31" i="8"/>
  <c r="O31" i="8"/>
  <c r="O67" i="8"/>
  <c r="H67" i="8"/>
  <c r="AL67" i="8"/>
  <c r="AN67" i="8"/>
  <c r="O43" i="8"/>
  <c r="L43" i="8"/>
  <c r="J43" i="8"/>
  <c r="Q47" i="8"/>
  <c r="S47" i="8" s="1"/>
  <c r="AG47" i="8"/>
  <c r="AE47" i="8"/>
  <c r="J63" i="8"/>
  <c r="L63" i="8"/>
  <c r="C59" i="8"/>
  <c r="E59" i="8" s="1"/>
  <c r="L59" i="8"/>
  <c r="J59" i="8"/>
  <c r="AQ59" i="8"/>
  <c r="AX59" i="8"/>
  <c r="L95" i="8"/>
  <c r="J95" i="8"/>
  <c r="H95" i="8"/>
  <c r="AZ95" i="8"/>
  <c r="BB95" i="8"/>
  <c r="Q95" i="8"/>
  <c r="S95" i="8" s="1"/>
  <c r="E95" i="8"/>
  <c r="C95" i="8"/>
  <c r="AU95" i="8"/>
  <c r="AS95" i="8"/>
  <c r="AE91" i="8"/>
  <c r="AG91" i="8"/>
  <c r="AQ95" i="8"/>
  <c r="BP91" i="8"/>
  <c r="BN91" i="8"/>
  <c r="C23" i="8"/>
  <c r="E23" i="8"/>
  <c r="H19" i="8"/>
  <c r="BE75" i="8"/>
  <c r="BG75" i="8"/>
  <c r="BI75" i="8"/>
  <c r="X75" i="8"/>
  <c r="Z75" i="8" s="1"/>
  <c r="L75" i="8"/>
  <c r="J75" i="8"/>
  <c r="AN79" i="8"/>
  <c r="AL79" i="8"/>
  <c r="BE79" i="8"/>
  <c r="AZ79" i="8"/>
  <c r="BB79" i="8"/>
  <c r="AG47" i="5" l="1"/>
  <c r="E35" i="8"/>
  <c r="E47" i="5"/>
  <c r="AN3" i="5"/>
  <c r="AN3" i="8" s="1"/>
  <c r="BP3" i="5"/>
  <c r="BP3" i="8" s="1"/>
  <c r="E83" i="8"/>
  <c r="AG3" i="5"/>
  <c r="AG3" i="8" s="1"/>
  <c r="CD3" i="5"/>
  <c r="CD3" i="8" s="1"/>
  <c r="E67" i="8"/>
  <c r="E51" i="8"/>
  <c r="E35" i="5"/>
  <c r="J43" i="5"/>
  <c r="E43" i="5"/>
  <c r="E87" i="5"/>
  <c r="S3" i="5"/>
  <c r="S3" i="8" s="1"/>
  <c r="BW3" i="5"/>
  <c r="BW3" i="8" s="1"/>
  <c r="BI3" i="5"/>
  <c r="BI3" i="8" s="1"/>
  <c r="BB3" i="5"/>
  <c r="BB3" i="8" s="1"/>
  <c r="AU3" i="5"/>
  <c r="AU3" i="8" s="1"/>
  <c r="E11" i="8"/>
  <c r="E11" i="5"/>
  <c r="BG91" i="5"/>
  <c r="BI91" i="5"/>
  <c r="X63" i="5"/>
  <c r="Z63" i="5"/>
  <c r="C91" i="5"/>
  <c r="E91" i="5" s="1"/>
  <c r="C83" i="5"/>
  <c r="E83" i="5" s="1"/>
  <c r="AE71" i="5"/>
  <c r="AG71" i="5"/>
  <c r="AL87" i="5"/>
  <c r="AN87" i="5"/>
  <c r="X71" i="5"/>
  <c r="Z71" i="5"/>
  <c r="C59" i="5"/>
  <c r="E59" i="5" s="1"/>
  <c r="C31" i="5"/>
  <c r="E31" i="5"/>
  <c r="AZ91" i="5"/>
  <c r="BB91" i="5"/>
  <c r="BP95" i="5"/>
  <c r="BN95" i="5"/>
  <c r="AZ67" i="5"/>
  <c r="BB67" i="5"/>
  <c r="AE63" i="5"/>
  <c r="AG63" i="5"/>
  <c r="AZ83" i="5"/>
  <c r="BB83" i="5"/>
  <c r="J79" i="5"/>
  <c r="L79" i="5"/>
  <c r="Z3" i="5"/>
  <c r="Z3" i="8" s="1"/>
  <c r="AL59" i="5"/>
  <c r="AN59" i="5"/>
  <c r="C75" i="5"/>
  <c r="E75" i="5" s="1"/>
  <c r="BG95" i="5"/>
  <c r="BI95" i="5"/>
  <c r="AG67" i="5"/>
  <c r="AE67" i="5"/>
  <c r="X35" i="5"/>
  <c r="Z35" i="5"/>
  <c r="AL75" i="5"/>
  <c r="AN75" i="5"/>
  <c r="E63" i="5"/>
  <c r="C63" i="5"/>
  <c r="AL67" i="5"/>
  <c r="AN67" i="5"/>
  <c r="Q71" i="5"/>
  <c r="S71" i="5"/>
  <c r="X75" i="5"/>
  <c r="Z75" i="5"/>
  <c r="J63" i="5"/>
  <c r="L63" i="5"/>
  <c r="X51" i="5"/>
  <c r="Z51" i="5"/>
  <c r="AS75" i="5"/>
  <c r="AU75" i="5"/>
  <c r="Q51" i="5"/>
  <c r="S51" i="5"/>
  <c r="AS67" i="5"/>
  <c r="AU67" i="5"/>
  <c r="J39" i="5"/>
  <c r="L39" i="5"/>
  <c r="J51" i="5"/>
  <c r="L51" i="5"/>
  <c r="AU63" i="5"/>
  <c r="AS63" i="5"/>
  <c r="C71" i="5"/>
  <c r="E71" i="5"/>
  <c r="AN83" i="5"/>
  <c r="AL83" i="5"/>
  <c r="AS59" i="5"/>
  <c r="AU59" i="5"/>
  <c r="AE79" i="5"/>
  <c r="AG79" i="5"/>
  <c r="AS95" i="5"/>
  <c r="AU95" i="5"/>
  <c r="X39" i="5"/>
  <c r="Z39" i="5"/>
  <c r="AL71" i="5"/>
  <c r="AN71" i="5"/>
  <c r="BG87" i="5"/>
  <c r="BI87" i="5"/>
  <c r="BB79" i="5"/>
  <c r="AZ79" i="5"/>
  <c r="AE59" i="5"/>
  <c r="AG59" i="5"/>
  <c r="J75" i="5"/>
  <c r="L75" i="5"/>
  <c r="X91" i="5"/>
  <c r="Z91" i="5"/>
  <c r="C19" i="5"/>
  <c r="E19" i="5" s="1"/>
  <c r="Q75" i="5"/>
  <c r="S75" i="5"/>
  <c r="BG75" i="5"/>
  <c r="BI75" i="5"/>
  <c r="X59" i="5"/>
  <c r="Z59" i="5"/>
  <c r="S95" i="5"/>
  <c r="Q95" i="5"/>
  <c r="AU79" i="5"/>
  <c r="AS79" i="5"/>
  <c r="AE91" i="5"/>
  <c r="AG91" i="5"/>
  <c r="BN91" i="5"/>
  <c r="BP91" i="5"/>
  <c r="E39" i="5"/>
  <c r="C39" i="5"/>
  <c r="AE83" i="5"/>
  <c r="AG83" i="5"/>
  <c r="BB75" i="5"/>
  <c r="AZ75" i="5"/>
  <c r="Q87" i="5"/>
  <c r="S87" i="5"/>
  <c r="AL79" i="5"/>
  <c r="AN79" i="5"/>
  <c r="E95" i="5"/>
  <c r="C95" i="5"/>
  <c r="X83" i="5"/>
  <c r="Z83" i="5"/>
  <c r="BG79" i="5"/>
  <c r="BI79" i="5"/>
  <c r="BP87" i="5"/>
  <c r="BN87" i="5"/>
  <c r="Q31" i="5"/>
  <c r="S31" i="5"/>
  <c r="Q39" i="5"/>
  <c r="S39" i="5"/>
  <c r="C15" i="5"/>
  <c r="E15" i="5"/>
  <c r="X55" i="5"/>
  <c r="Z55" i="5"/>
  <c r="BG83" i="5"/>
  <c r="BI83" i="5"/>
  <c r="C67" i="5"/>
  <c r="E67" i="5" s="1"/>
  <c r="E55" i="5"/>
  <c r="C55" i="5"/>
  <c r="AN55" i="5"/>
  <c r="AL55" i="5"/>
  <c r="Q35" i="5"/>
  <c r="S35" i="5"/>
  <c r="AS91" i="5"/>
  <c r="AU91" i="5"/>
  <c r="AL95" i="5"/>
  <c r="AN95" i="5"/>
  <c r="BB87" i="5"/>
  <c r="AZ87" i="5"/>
  <c r="J95" i="5"/>
  <c r="L95" i="5"/>
  <c r="AS71" i="5"/>
  <c r="AU71" i="5"/>
  <c r="S55" i="5"/>
  <c r="Q55" i="5"/>
  <c r="S59" i="5"/>
  <c r="Q59" i="5"/>
  <c r="J59" i="5"/>
  <c r="L59" i="5"/>
  <c r="J67" i="5"/>
  <c r="L67" i="5"/>
  <c r="L35" i="5"/>
  <c r="J35" i="5"/>
  <c r="AS83" i="5"/>
  <c r="AU83" i="5"/>
  <c r="S79" i="5"/>
  <c r="Q79" i="5"/>
  <c r="C27" i="5"/>
  <c r="E27" i="5" s="1"/>
  <c r="J23" i="5"/>
  <c r="L23" i="5"/>
  <c r="BU91" i="5"/>
  <c r="BW91" i="5"/>
  <c r="J71" i="5"/>
  <c r="L71" i="5"/>
  <c r="J31" i="5"/>
  <c r="L31" i="5"/>
  <c r="X79" i="5"/>
  <c r="Z79" i="5"/>
  <c r="J87" i="5"/>
  <c r="L87" i="5"/>
  <c r="AL51" i="5"/>
  <c r="AN51" i="5"/>
  <c r="AL63" i="5"/>
  <c r="AN63" i="5"/>
  <c r="X95" i="5"/>
  <c r="Z95" i="5"/>
  <c r="Q91" i="5"/>
  <c r="S91" i="5"/>
  <c r="J19" i="5"/>
  <c r="L19" i="5"/>
  <c r="J83" i="5"/>
  <c r="L83" i="5"/>
  <c r="BB95" i="5"/>
  <c r="AZ95" i="5"/>
  <c r="Q83" i="5"/>
  <c r="S83" i="5"/>
  <c r="AE87" i="5"/>
  <c r="AG87" i="5"/>
  <c r="BN83" i="5"/>
  <c r="BP83" i="5"/>
  <c r="AL91" i="5"/>
  <c r="AN91" i="5"/>
  <c r="X87" i="5"/>
  <c r="Z87" i="5"/>
  <c r="Q27" i="5"/>
  <c r="S27" i="5"/>
  <c r="AE55" i="5"/>
  <c r="AG55" i="5"/>
  <c r="AE95" i="5"/>
  <c r="AG95" i="5"/>
  <c r="AE51" i="5"/>
  <c r="AG51" i="5"/>
  <c r="L91" i="5"/>
  <c r="J91" i="5"/>
  <c r="AE75" i="5"/>
  <c r="AG75" i="5"/>
  <c r="AS87" i="5"/>
  <c r="AU87" i="5"/>
  <c r="BB71" i="5"/>
  <c r="AZ71" i="5"/>
  <c r="J55" i="5"/>
  <c r="L55" i="5"/>
  <c r="S63" i="5"/>
  <c r="Q63" i="5"/>
  <c r="Q67" i="5"/>
  <c r="S67" i="5"/>
  <c r="C51" i="5"/>
  <c r="E51" i="5" s="1"/>
  <c r="X47" i="5"/>
  <c r="Z47" i="5"/>
  <c r="Q47" i="5"/>
  <c r="S47" i="5"/>
  <c r="BU95" i="5"/>
  <c r="BW95" i="5"/>
  <c r="L3" i="5"/>
  <c r="L3" i="8" s="1"/>
  <c r="E19" i="8"/>
  <c r="CK99" i="5" l="1"/>
  <c r="CJ99" i="5"/>
  <c r="CL99" i="5" l="1"/>
</calcChain>
</file>

<file path=xl/sharedStrings.xml><?xml version="1.0" encoding="utf-8"?>
<sst xmlns="http://schemas.openxmlformats.org/spreadsheetml/2006/main" count="1618" uniqueCount="26">
  <si>
    <t>得点</t>
    <rPh sb="0" eb="2">
      <t>トクテン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</si>
  <si>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</si>
  <si>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</si>
  <si>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-</t>
    <phoneticPr fontId="1"/>
  </si>
  <si>
    <t>※ここへの入力は禁止です。</t>
    <rPh sb="5" eb="7">
      <t>ニュウリョク</t>
    </rPh>
    <rPh sb="8" eb="10">
      <t>キンシ</t>
    </rPh>
    <phoneticPr fontId="1"/>
  </si>
  <si>
    <t>年度</t>
    <rPh sb="0" eb="2">
      <t>ネンド</t>
    </rPh>
    <phoneticPr fontId="1"/>
  </si>
  <si>
    <t>得失</t>
    <rPh sb="0" eb="2">
      <t>トクシツ</t>
    </rPh>
    <phoneticPr fontId="1"/>
  </si>
  <si>
    <t>得失差</t>
    <rPh sb="0" eb="2">
      <t>トクシツ</t>
    </rPh>
    <rPh sb="2" eb="3">
      <t>サ</t>
    </rPh>
    <phoneticPr fontId="1"/>
  </si>
  <si>
    <t>勝点</t>
    <rPh sb="0" eb="1">
      <t>カ</t>
    </rPh>
    <rPh sb="1" eb="2">
      <t>テン</t>
    </rPh>
    <phoneticPr fontId="1"/>
  </si>
  <si>
    <t>-</t>
    <phoneticPr fontId="1"/>
  </si>
  <si>
    <t>-</t>
    <phoneticPr fontId="1"/>
  </si>
  <si>
    <t>-</t>
    <phoneticPr fontId="1"/>
  </si>
  <si>
    <t>SQUARE
富山FC</t>
    <rPh sb="7" eb="9">
      <t>トヤマ</t>
    </rPh>
    <phoneticPr fontId="1"/>
  </si>
  <si>
    <t>A</t>
  </si>
  <si>
    <t>B</t>
  </si>
  <si>
    <t>C</t>
  </si>
  <si>
    <t>D</t>
  </si>
  <si>
    <t>ツエーゲン
金沢U-15</t>
    <rPh sb="6" eb="8">
      <t>カナザワ</t>
    </rPh>
    <phoneticPr fontId="1"/>
  </si>
  <si>
    <t>アルビレックス
新潟U-15</t>
  </si>
  <si>
    <t>カターレ富山
U-15</t>
  </si>
  <si>
    <t>水橋ＦＣ
U-15</t>
  </si>
  <si>
    <t>エボルブ
ジュニアユース
ＦＣ</t>
  </si>
  <si>
    <t>坂井フェニックス
丸岡ＪＹ</t>
  </si>
  <si>
    <t>FC CEDAC</t>
  </si>
  <si>
    <t>得失点差</t>
    <rPh sb="0" eb="2">
      <t>トクシツ</t>
    </rPh>
    <rPh sb="2" eb="4">
      <t>テンサ</t>
    </rPh>
    <phoneticPr fontId="1"/>
  </si>
  <si>
    <t>まず入力</t>
    <rPh sb="2" eb="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</si>
</sst>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sz val="14"/>
      <name val="AR P丸ゴシック体M"/>
      <family val="3"/>
      <charset val="128"/>
    </font>
    <font>
      <sz val="8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13"/>
      <name val="AR P丸ゴシック体M"/>
      <family val="3"/>
      <charset val="128"/>
    </font>
    <font>
      <b/>
      <sz val="20"/>
      <color indexed="10"/>
      <name val="AR P丸ゴシック体M"/>
      <family val="3"/>
      <charset val="128"/>
    </font>
    <font>
      <b/>
      <sz val="9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1"/>
      <color theme="0"/>
      <name val="AR P丸ゴシック体M"/>
      <family val="3"/>
      <charset val="128"/>
    </font>
    <font>
      <sz val="14"/>
      <color theme="0"/>
      <name val="AR P丸ゴシック体M"/>
      <family val="3"/>
      <charset val="128"/>
    </font>
    <font>
      <sz val="9"/>
      <color theme="0"/>
      <name val="AR P丸ゴシック体M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15" fillId="0" borderId="7" xfId="0" applyFont="1" applyBorder="1" applyAlignment="1" applyProtection="1">
      <alignment horizontal="center" vertical="center" shrinkToFit="1"/>
    </xf>
    <xf numFmtId="0" fontId="15" fillId="0" borderId="9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</xf>
    <xf numFmtId="0" fontId="15" fillId="0" borderId="12" xfId="0" applyFont="1" applyBorder="1" applyAlignment="1" applyProtection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7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center" vertical="center" shrinkToFit="1"/>
    </xf>
    <xf numFmtId="0" fontId="15" fillId="0" borderId="70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176" fontId="3" fillId="0" borderId="0" xfId="0" applyNumberFormat="1" applyFont="1" applyBorder="1" applyAlignment="1" applyProtection="1">
      <alignment horizontal="center" vertical="center" shrinkToFit="1"/>
    </xf>
    <xf numFmtId="176" fontId="12" fillId="0" borderId="0" xfId="0" applyNumberFormat="1" applyFont="1" applyBorder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center" vertical="center" shrinkToFit="1"/>
    </xf>
    <xf numFmtId="176" fontId="17" fillId="0" borderId="0" xfId="0" applyNumberFormat="1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72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5" fillId="0" borderId="93" xfId="0" applyFont="1" applyBorder="1" applyAlignment="1" applyProtection="1">
      <alignment horizontal="center" vertical="center" shrinkToFit="1"/>
    </xf>
    <xf numFmtId="0" fontId="15" fillId="0" borderId="94" xfId="0" applyFont="1" applyBorder="1" applyAlignment="1" applyProtection="1">
      <alignment horizontal="center" vertical="center" shrinkToFit="1"/>
    </xf>
    <xf numFmtId="0" fontId="15" fillId="0" borderId="71" xfId="0" applyFont="1" applyBorder="1" applyAlignment="1" applyProtection="1">
      <alignment horizontal="center" vertical="center" shrinkToFit="1"/>
    </xf>
    <xf numFmtId="0" fontId="12" fillId="0" borderId="93" xfId="0" applyFont="1" applyBorder="1" applyAlignment="1" applyProtection="1">
      <alignment horizontal="center" vertical="center" shrinkToFit="1"/>
    </xf>
    <xf numFmtId="0" fontId="12" fillId="0" borderId="71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12" fillId="0" borderId="93" xfId="0" applyFont="1" applyBorder="1" applyAlignment="1" applyProtection="1">
      <alignment horizontal="center" vertical="center" shrinkToFit="1"/>
    </xf>
    <xf numFmtId="0" fontId="3" fillId="0" borderId="53" xfId="0" applyFont="1" applyBorder="1" applyAlignment="1" applyProtection="1">
      <alignment horizontal="center" vertical="center" shrinkToFit="1"/>
    </xf>
    <xf numFmtId="0" fontId="12" fillId="0" borderId="53" xfId="0" applyFont="1" applyBorder="1" applyAlignment="1" applyProtection="1">
      <alignment horizontal="center" vertical="center" shrinkToFit="1"/>
    </xf>
    <xf numFmtId="0" fontId="12" fillId="0" borderId="54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</xf>
    <xf numFmtId="0" fontId="11" fillId="0" borderId="31" xfId="0" applyFont="1" applyBorder="1" applyAlignment="1" applyProtection="1">
      <alignment horizontal="center" vertical="center" shrinkToFit="1"/>
    </xf>
    <xf numFmtId="0" fontId="10" fillId="0" borderId="34" xfId="0" applyFont="1" applyBorder="1" applyAlignment="1" applyProtection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52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</xf>
    <xf numFmtId="0" fontId="10" fillId="0" borderId="73" xfId="0" applyFont="1" applyBorder="1" applyAlignment="1" applyProtection="1">
      <alignment horizontal="center" vertical="center" shrinkToFit="1"/>
    </xf>
    <xf numFmtId="0" fontId="11" fillId="0" borderId="74" xfId="0" applyFont="1" applyBorder="1" applyAlignment="1" applyProtection="1">
      <alignment horizontal="center" vertical="center" shrinkToFit="1"/>
    </xf>
    <xf numFmtId="0" fontId="11" fillId="0" borderId="75" xfId="0" applyFont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center" vertical="center" shrinkToFit="1"/>
    </xf>
    <xf numFmtId="0" fontId="10" fillId="0" borderId="29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</xf>
    <xf numFmtId="0" fontId="6" fillId="0" borderId="45" xfId="0" applyFont="1" applyBorder="1" applyAlignment="1" applyProtection="1">
      <alignment horizontal="center" vertical="center" shrinkToFit="1"/>
    </xf>
    <xf numFmtId="0" fontId="6" fillId="0" borderId="46" xfId="0" applyFont="1" applyBorder="1" applyAlignment="1" applyProtection="1">
      <alignment horizontal="center"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42" xfId="0" applyFont="1" applyBorder="1" applyAlignment="1" applyProtection="1">
      <alignment horizontal="center" vertical="center" shrinkToFit="1"/>
    </xf>
    <xf numFmtId="0" fontId="10" fillId="0" borderId="65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16" fillId="0" borderId="57" xfId="0" applyFont="1" applyBorder="1" applyAlignment="1" applyProtection="1">
      <alignment horizontal="center" vertical="center" shrinkToFit="1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10" fillId="0" borderId="37" xfId="0" applyFont="1" applyBorder="1" applyAlignment="1" applyProtection="1">
      <alignment horizontal="center" vertical="center" shrinkToFit="1"/>
    </xf>
    <xf numFmtId="0" fontId="10" fillId="0" borderId="38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wrapText="1" shrinkToFit="1"/>
      <protection locked="0"/>
    </xf>
    <xf numFmtId="0" fontId="9" fillId="0" borderId="44" xfId="0" applyFont="1" applyBorder="1" applyAlignment="1" applyProtection="1">
      <alignment horizontal="center" vertical="center" wrapText="1" shrinkToFit="1"/>
      <protection locked="0"/>
    </xf>
    <xf numFmtId="0" fontId="6" fillId="0" borderId="47" xfId="0" applyFont="1" applyBorder="1" applyAlignment="1" applyProtection="1">
      <alignment horizontal="center" vertical="center" shrinkToFit="1"/>
    </xf>
    <xf numFmtId="0" fontId="6" fillId="0" borderId="48" xfId="0" applyFont="1" applyBorder="1" applyAlignment="1" applyProtection="1">
      <alignment horizontal="center" vertical="center" shrinkToFit="1"/>
    </xf>
    <xf numFmtId="0" fontId="6" fillId="0" borderId="49" xfId="0" applyFont="1" applyBorder="1" applyAlignment="1" applyProtection="1">
      <alignment horizontal="center" vertical="center" shrinkToFit="1"/>
    </xf>
    <xf numFmtId="0" fontId="6" fillId="0" borderId="50" xfId="0" applyFont="1" applyBorder="1" applyAlignment="1" applyProtection="1">
      <alignment horizontal="center" vertical="center" shrinkToFit="1"/>
    </xf>
    <xf numFmtId="0" fontId="6" fillId="0" borderId="51" xfId="0" applyFont="1" applyBorder="1" applyAlignment="1" applyProtection="1">
      <alignment horizontal="center" vertical="center" shrinkToFit="1"/>
    </xf>
    <xf numFmtId="0" fontId="16" fillId="0" borderId="59" xfId="0" applyFont="1" applyBorder="1" applyAlignment="1" applyProtection="1">
      <alignment horizontal="center" vertical="center" wrapText="1" shrinkToFit="1"/>
    </xf>
    <xf numFmtId="0" fontId="16" fillId="0" borderId="43" xfId="0" applyFont="1" applyBorder="1" applyAlignment="1" applyProtection="1">
      <alignment horizontal="center" vertical="center" wrapText="1" shrinkToFit="1"/>
    </xf>
    <xf numFmtId="0" fontId="16" fillId="0" borderId="58" xfId="0" applyFont="1" applyBorder="1" applyAlignment="1" applyProtection="1">
      <alignment horizontal="center" vertical="center" wrapText="1" shrinkToFit="1"/>
    </xf>
    <xf numFmtId="0" fontId="16" fillId="0" borderId="57" xfId="0" applyFont="1" applyBorder="1" applyAlignment="1" applyProtection="1">
      <alignment horizontal="center" vertical="center" wrapText="1" shrinkToFit="1"/>
    </xf>
    <xf numFmtId="0" fontId="16" fillId="0" borderId="57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58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21" fillId="0" borderId="61" xfId="0" applyFont="1" applyBorder="1" applyAlignment="1" applyProtection="1">
      <alignment horizontal="center" vertical="center" shrinkToFit="1"/>
      <protection locked="0"/>
    </xf>
    <xf numFmtId="0" fontId="21" fillId="0" borderId="6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13" fillId="0" borderId="39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51" xfId="0" applyFont="1" applyBorder="1" applyAlignment="1" applyProtection="1">
      <alignment horizontal="center" vertical="center" shrinkToFit="1"/>
    </xf>
    <xf numFmtId="0" fontId="12" fillId="0" borderId="69" xfId="0" applyFont="1" applyBorder="1" applyAlignment="1" applyProtection="1">
      <alignment horizontal="center" vertical="center" shrinkToFit="1"/>
    </xf>
    <xf numFmtId="0" fontId="6" fillId="2" borderId="45" xfId="0" applyFont="1" applyFill="1" applyBorder="1" applyAlignment="1" applyProtection="1">
      <alignment horizontal="center" vertical="center" shrinkToFit="1"/>
    </xf>
    <xf numFmtId="0" fontId="6" fillId="2" borderId="46" xfId="0" applyFont="1" applyFill="1" applyBorder="1" applyAlignment="1" applyProtection="1">
      <alignment horizontal="center" vertical="center" shrinkToFit="1"/>
    </xf>
    <xf numFmtId="0" fontId="6" fillId="2" borderId="47" xfId="0" applyFont="1" applyFill="1" applyBorder="1" applyAlignment="1" applyProtection="1">
      <alignment horizontal="center" vertical="center" shrinkToFit="1"/>
    </xf>
    <xf numFmtId="0" fontId="6" fillId="2" borderId="39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6" fillId="2" borderId="48" xfId="0" applyFont="1" applyFill="1" applyBorder="1" applyAlignment="1" applyProtection="1">
      <alignment horizontal="center" vertical="center" shrinkToFit="1"/>
    </xf>
    <xf numFmtId="0" fontId="6" fillId="2" borderId="49" xfId="0" applyFont="1" applyFill="1" applyBorder="1" applyAlignment="1" applyProtection="1">
      <alignment horizontal="center" vertical="center" shrinkToFit="1"/>
    </xf>
    <xf numFmtId="0" fontId="6" fillId="2" borderId="50" xfId="0" applyFont="1" applyFill="1" applyBorder="1" applyAlignment="1" applyProtection="1">
      <alignment horizontal="center" vertical="center" shrinkToFit="1"/>
    </xf>
    <xf numFmtId="0" fontId="6" fillId="2" borderId="51" xfId="0" applyFont="1" applyFill="1" applyBorder="1" applyAlignment="1" applyProtection="1">
      <alignment horizontal="center" vertical="center" shrinkToFit="1"/>
    </xf>
    <xf numFmtId="0" fontId="12" fillId="0" borderId="76" xfId="0" applyFont="1" applyBorder="1" applyAlignment="1" applyProtection="1">
      <alignment horizontal="center" vertical="center" shrinkToFit="1"/>
    </xf>
    <xf numFmtId="0" fontId="12" fillId="0" borderId="88" xfId="0" applyFont="1" applyBorder="1" applyAlignment="1" applyProtection="1">
      <alignment horizontal="center" vertical="center" shrinkToFit="1"/>
    </xf>
    <xf numFmtId="0" fontId="10" fillId="0" borderId="32" xfId="0" applyFont="1" applyBorder="1" applyAlignment="1" applyProtection="1">
      <alignment horizontal="center" vertical="center" shrinkToFit="1"/>
    </xf>
    <xf numFmtId="0" fontId="10" fillId="0" borderId="33" xfId="0" applyFont="1" applyBorder="1" applyAlignment="1" applyProtection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 shrinkToFit="1"/>
    </xf>
    <xf numFmtId="0" fontId="11" fillId="0" borderId="55" xfId="0" applyFont="1" applyBorder="1" applyAlignment="1" applyProtection="1">
      <alignment horizontal="center" vertical="center" shrinkToFit="1"/>
    </xf>
    <xf numFmtId="0" fontId="11" fillId="0" borderId="56" xfId="0" applyFont="1" applyBorder="1" applyAlignment="1" applyProtection="1">
      <alignment horizontal="center" vertical="center" shrinkToFit="1"/>
    </xf>
    <xf numFmtId="0" fontId="11" fillId="0" borderId="24" xfId="0" applyFont="1" applyBorder="1" applyAlignment="1" applyProtection="1">
      <alignment horizontal="center" vertical="center" shrinkToFit="1"/>
    </xf>
    <xf numFmtId="0" fontId="11" fillId="0" borderId="63" xfId="0" applyFont="1" applyBorder="1" applyAlignment="1" applyProtection="1">
      <alignment horizontal="center" vertical="center" shrinkToFit="1"/>
    </xf>
    <xf numFmtId="0" fontId="11" fillId="0" borderId="64" xfId="0" applyFont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shrinkToFit="1"/>
    </xf>
    <xf numFmtId="0" fontId="6" fillId="2" borderId="90" xfId="0" applyFont="1" applyFill="1" applyBorder="1" applyAlignment="1" applyProtection="1">
      <alignment horizontal="center" vertical="center" shrinkToFit="1"/>
    </xf>
    <xf numFmtId="0" fontId="6" fillId="2" borderId="91" xfId="0" applyFont="1" applyFill="1" applyBorder="1" applyAlignment="1" applyProtection="1">
      <alignment horizontal="center" vertical="center" shrinkToFit="1"/>
    </xf>
    <xf numFmtId="0" fontId="6" fillId="2" borderId="41" xfId="0" applyFont="1" applyFill="1" applyBorder="1" applyAlignment="1" applyProtection="1">
      <alignment horizontal="center" vertical="center" shrinkToFit="1"/>
    </xf>
    <xf numFmtId="0" fontId="6" fillId="2" borderId="42" xfId="0" applyFont="1" applyFill="1" applyBorder="1" applyAlignment="1" applyProtection="1">
      <alignment horizontal="center" vertical="center" shrinkToFit="1"/>
    </xf>
    <xf numFmtId="0" fontId="6" fillId="2" borderId="92" xfId="0" applyFont="1" applyFill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 wrapText="1" shrinkToFit="1"/>
    </xf>
    <xf numFmtId="0" fontId="12" fillId="0" borderId="68" xfId="0" applyFont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shrinkToFit="1"/>
    </xf>
    <xf numFmtId="0" fontId="15" fillId="0" borderId="61" xfId="0" applyFont="1" applyBorder="1" applyAlignment="1" applyProtection="1">
      <alignment horizontal="center" vertical="center" shrinkToFit="1"/>
    </xf>
    <xf numFmtId="0" fontId="15" fillId="0" borderId="62" xfId="0" applyFont="1" applyBorder="1" applyAlignment="1" applyProtection="1">
      <alignment horizontal="center" vertical="center" shrinkToFit="1"/>
    </xf>
    <xf numFmtId="0" fontId="12" fillId="0" borderId="78" xfId="0" applyFont="1" applyBorder="1" applyAlignment="1" applyProtection="1">
      <alignment horizontal="center" vertical="center" shrinkToFit="1"/>
    </xf>
    <xf numFmtId="0" fontId="12" fillId="0" borderId="80" xfId="0" applyFont="1" applyBorder="1" applyAlignment="1" applyProtection="1">
      <alignment horizontal="center" vertical="center" shrinkToFit="1"/>
    </xf>
    <xf numFmtId="0" fontId="12" fillId="0" borderId="79" xfId="0" applyFont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1" xfId="0" applyFont="1" applyBorder="1" applyAlignment="1" applyProtection="1">
      <alignment horizontal="center" vertical="center" wrapText="1" shrinkToFit="1"/>
    </xf>
    <xf numFmtId="0" fontId="15" fillId="0" borderId="62" xfId="0" applyFont="1" applyBorder="1" applyAlignment="1" applyProtection="1">
      <alignment horizontal="center" vertical="center" wrapText="1" shrinkToFit="1"/>
    </xf>
    <xf numFmtId="0" fontId="15" fillId="0" borderId="81" xfId="0" applyFont="1" applyBorder="1" applyAlignment="1" applyProtection="1">
      <alignment horizontal="center" vertical="center" shrinkToFit="1"/>
    </xf>
    <xf numFmtId="0" fontId="6" fillId="3" borderId="82" xfId="0" applyFont="1" applyFill="1" applyBorder="1" applyAlignment="1" applyProtection="1">
      <alignment horizontal="center" vertical="center" shrinkToFit="1"/>
    </xf>
    <xf numFmtId="0" fontId="6" fillId="3" borderId="83" xfId="0" applyFont="1" applyFill="1" applyBorder="1" applyAlignment="1" applyProtection="1">
      <alignment horizontal="center" vertical="center" shrinkToFit="1"/>
    </xf>
    <xf numFmtId="0" fontId="6" fillId="3" borderId="84" xfId="0" applyFont="1" applyFill="1" applyBorder="1" applyAlignment="1" applyProtection="1">
      <alignment horizontal="center" vertical="center" shrinkToFit="1"/>
    </xf>
    <xf numFmtId="0" fontId="6" fillId="3" borderId="85" xfId="0" applyFont="1" applyFill="1" applyBorder="1" applyAlignment="1" applyProtection="1">
      <alignment horizontal="center" vertical="center" shrinkToFit="1"/>
    </xf>
    <xf numFmtId="0" fontId="6" fillId="3" borderId="40" xfId="0" applyFont="1" applyFill="1" applyBorder="1" applyAlignment="1" applyProtection="1">
      <alignment horizontal="center" vertical="center" shrinkToFit="1"/>
    </xf>
    <xf numFmtId="0" fontId="6" fillId="3" borderId="48" xfId="0" applyFont="1" applyFill="1" applyBorder="1" applyAlignment="1" applyProtection="1">
      <alignment horizontal="center" vertical="center" shrinkToFit="1"/>
    </xf>
    <xf numFmtId="0" fontId="6" fillId="3" borderId="86" xfId="0" applyFont="1" applyFill="1" applyBorder="1" applyAlignment="1" applyProtection="1">
      <alignment horizontal="center" vertical="center" shrinkToFit="1"/>
    </xf>
    <xf numFmtId="0" fontId="6" fillId="3" borderId="50" xfId="0" applyFont="1" applyFill="1" applyBorder="1" applyAlignment="1" applyProtection="1">
      <alignment horizontal="center" vertical="center" shrinkToFit="1"/>
    </xf>
    <xf numFmtId="0" fontId="6" fillId="3" borderId="51" xfId="0" applyFont="1" applyFill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left" vertical="center" shrinkToFit="1"/>
    </xf>
    <xf numFmtId="0" fontId="11" fillId="0" borderId="67" xfId="0" applyFont="1" applyBorder="1" applyAlignment="1" applyProtection="1">
      <alignment horizontal="center" vertical="center" shrinkToFit="1"/>
    </xf>
    <xf numFmtId="0" fontId="10" fillId="0" borderId="77" xfId="0" applyFont="1" applyBorder="1" applyAlignment="1" applyProtection="1">
      <alignment horizontal="center" vertical="center" shrinkToFit="1"/>
    </xf>
    <xf numFmtId="0" fontId="11" fillId="0" borderId="66" xfId="0" applyFont="1" applyBorder="1" applyAlignment="1" applyProtection="1">
      <alignment horizontal="center" vertical="center" shrinkToFit="1"/>
    </xf>
    <xf numFmtId="0" fontId="10" fillId="0" borderId="87" xfId="0" applyFont="1" applyBorder="1" applyAlignment="1" applyProtection="1">
      <alignment horizontal="center" vertical="center" shrinkToFit="1"/>
    </xf>
    <xf numFmtId="0" fontId="15" fillId="0" borderId="60" xfId="0" applyFont="1" applyBorder="1" applyAlignment="1" applyProtection="1">
      <alignment horizontal="center" vertical="center" wrapText="1" shrinkToFit="1"/>
    </xf>
    <xf numFmtId="0" fontId="3" fillId="0" borderId="80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89" xfId="0" applyFont="1" applyBorder="1" applyAlignment="1" applyProtection="1">
      <alignment horizontal="center" vertical="center" shrinkToFit="1"/>
    </xf>
    <xf numFmtId="0" fontId="6" fillId="3" borderId="45" xfId="0" applyFont="1" applyFill="1" applyBorder="1" applyAlignment="1" applyProtection="1">
      <alignment horizontal="center" vertical="center" shrinkToFit="1"/>
    </xf>
    <xf numFmtId="0" fontId="6" fillId="3" borderId="46" xfId="0" applyFont="1" applyFill="1" applyBorder="1" applyAlignment="1" applyProtection="1">
      <alignment horizontal="center" vertical="center" shrinkToFit="1"/>
    </xf>
    <xf numFmtId="0" fontId="6" fillId="3" borderId="47" xfId="0" applyFont="1" applyFill="1" applyBorder="1" applyAlignment="1" applyProtection="1">
      <alignment horizontal="center" vertical="center" shrinkToFit="1"/>
    </xf>
    <xf numFmtId="0" fontId="6" fillId="3" borderId="39" xfId="0" applyFont="1" applyFill="1" applyBorder="1" applyAlignment="1" applyProtection="1">
      <alignment horizontal="center" vertical="center" shrinkToFit="1"/>
    </xf>
    <xf numFmtId="0" fontId="6" fillId="3" borderId="49" xfId="0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vertical="top" textRotation="255"/>
    </xf>
    <xf numFmtId="0" fontId="10" fillId="0" borderId="66" xfId="0" applyFont="1" applyBorder="1" applyAlignment="1" applyProtection="1">
      <alignment horizontal="center" vertical="center" shrinkToFit="1"/>
    </xf>
    <xf numFmtId="0" fontId="10" fillId="0" borderId="56" xfId="0" applyFont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center" vertical="center" shrinkToFit="1"/>
    </xf>
    <xf numFmtId="0" fontId="10" fillId="0" borderId="67" xfId="0" applyFont="1" applyBorder="1" applyAlignment="1" applyProtection="1">
      <alignment horizontal="center" vertical="center" shrinkToFit="1"/>
    </xf>
    <xf numFmtId="0" fontId="10" fillId="0" borderId="64" xfId="0" applyFont="1" applyBorder="1" applyAlignment="1" applyProtection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</xf>
    <xf numFmtId="0" fontId="8" fillId="0" borderId="77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</xf>
    <xf numFmtId="0" fontId="8" fillId="0" borderId="87" xfId="0" applyFont="1" applyBorder="1" applyAlignment="1" applyProtection="1">
      <alignment horizontal="center" vertical="center" shrinkToFit="1"/>
    </xf>
    <xf numFmtId="0" fontId="8" fillId="0" borderId="33" xfId="0" applyFont="1" applyBorder="1" applyAlignment="1" applyProtection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</xf>
    <xf numFmtId="0" fontId="7" fillId="0" borderId="57" xfId="0" applyFont="1" applyBorder="1" applyAlignment="1" applyProtection="1">
      <alignment horizontal="center" vertical="center" wrapText="1" shrinkToFit="1"/>
    </xf>
    <xf numFmtId="0" fontId="7" fillId="0" borderId="43" xfId="0" applyFont="1" applyBorder="1" applyAlignment="1" applyProtection="1">
      <alignment horizontal="center" vertical="center" wrapText="1" shrinkToFit="1"/>
    </xf>
    <xf numFmtId="0" fontId="7" fillId="0" borderId="58" xfId="0" applyFont="1" applyBorder="1" applyAlignment="1" applyProtection="1">
      <alignment horizontal="center" vertical="center" wrapText="1" shrinkToFit="1"/>
    </xf>
    <xf numFmtId="0" fontId="7" fillId="0" borderId="59" xfId="0" applyFont="1" applyBorder="1" applyAlignment="1" applyProtection="1">
      <alignment horizontal="center" vertical="center" wrapText="1" shrinkToFit="1"/>
    </xf>
    <xf numFmtId="0" fontId="10" fillId="0" borderId="55" xfId="0" applyFont="1" applyBorder="1" applyAlignment="1" applyProtection="1">
      <alignment horizontal="center" vertical="center" shrinkToFit="1"/>
    </xf>
    <xf numFmtId="0" fontId="10" fillId="0" borderId="63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0" fontId="12" fillId="0" borderId="93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wrapText="1" shrinkToFit="1"/>
    </xf>
    <xf numFmtId="0" fontId="10" fillId="0" borderId="24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31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31</xdr:col>
          <xdr:colOff>95250</xdr:colOff>
          <xdr:row>94</xdr:row>
          <xdr:rowOff>9525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B0D34318-80EE-4453-892E-C5B1BCB493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順位ソート!$A$1:$CN$99" spid="_x0000_s11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21463000" cy="16424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B1:CS101"/>
  <sheetViews>
    <sheetView showGridLines="0" tabSelected="1" zoomScaleNormal="100" zoomScaleSheetLayoutView="100" workbookViewId="0">
      <pane xSplit="2" ySplit="2" topLeftCell="C3" activePane="bottomRight" state="frozen"/>
      <selection activeCell="CL3" sqref="CL3:CL10"/>
      <selection pane="topRight" activeCell="CL3" sqref="CL3:CL10"/>
      <selection pane="bottomLeft" activeCell="CL3" sqref="CL3:CL10"/>
      <selection pane="bottomRight" activeCell="S27" sqref="S27:U27"/>
    </sheetView>
  </sheetViews>
  <sheetFormatPr defaultRowHeight="14.25" x14ac:dyDescent="0.15"/>
  <cols>
    <col min="1" max="1" width="0.625" style="35" customWidth="1"/>
    <col min="2" max="2" width="16.875" style="10" customWidth="1"/>
    <col min="3" max="3" width="2.5" style="62" customWidth="1"/>
    <col min="4" max="4" width="0.625" style="41" customWidth="1"/>
    <col min="5" max="5" width="1.875" style="44" customWidth="1"/>
    <col min="6" max="6" width="1.875" style="10" customWidth="1"/>
    <col min="7" max="7" width="1.875" style="44" customWidth="1"/>
    <col min="8" max="8" width="0.625" style="41" customWidth="1"/>
    <col min="9" max="10" width="2.5" style="62" customWidth="1"/>
    <col min="11" max="11" width="0.625" style="41" customWidth="1"/>
    <col min="12" max="12" width="1.875" style="44" customWidth="1"/>
    <col min="13" max="13" width="1.875" style="10" customWidth="1"/>
    <col min="14" max="14" width="1.875" style="44" customWidth="1"/>
    <col min="15" max="15" width="0.625" style="41" customWidth="1"/>
    <col min="16" max="17" width="2.5" style="62" customWidth="1"/>
    <col min="18" max="18" width="0.625" style="41" customWidth="1"/>
    <col min="19" max="19" width="1.875" style="44" customWidth="1"/>
    <col min="20" max="20" width="1.875" style="10" customWidth="1"/>
    <col min="21" max="21" width="1.875" style="44" customWidth="1"/>
    <col min="22" max="22" width="0.625" style="41" customWidth="1"/>
    <col min="23" max="24" width="2.5" style="62" customWidth="1"/>
    <col min="25" max="25" width="0.625" style="41" customWidth="1"/>
    <col min="26" max="26" width="1.875" style="44" customWidth="1"/>
    <col min="27" max="27" width="1.875" style="10" customWidth="1"/>
    <col min="28" max="28" width="1.875" style="44" customWidth="1"/>
    <col min="29" max="29" width="0.625" style="41" customWidth="1"/>
    <col min="30" max="31" width="2.5" style="62" customWidth="1"/>
    <col min="32" max="32" width="0.625" style="41" customWidth="1"/>
    <col min="33" max="33" width="1.875" style="44" customWidth="1"/>
    <col min="34" max="34" width="1.875" style="10" customWidth="1"/>
    <col min="35" max="35" width="1.875" style="44" customWidth="1"/>
    <col min="36" max="36" width="0.625" style="41" customWidth="1"/>
    <col min="37" max="38" width="2.5" style="62" customWidth="1"/>
    <col min="39" max="39" width="0.625" style="41" customWidth="1"/>
    <col min="40" max="40" width="1.875" style="44" customWidth="1"/>
    <col min="41" max="41" width="1.875" style="10" customWidth="1"/>
    <col min="42" max="42" width="1.875" style="44" customWidth="1"/>
    <col min="43" max="43" width="0.625" style="41" customWidth="1"/>
    <col min="44" max="45" width="2.5" style="62" customWidth="1"/>
    <col min="46" max="46" width="0.625" style="41" customWidth="1"/>
    <col min="47" max="47" width="1.875" style="44" customWidth="1"/>
    <col min="48" max="48" width="1.875" style="10" customWidth="1"/>
    <col min="49" max="49" width="1.875" style="44" customWidth="1"/>
    <col min="50" max="50" width="0.625" style="41" customWidth="1"/>
    <col min="51" max="52" width="2.5" style="62" customWidth="1"/>
    <col min="53" max="53" width="0.625" style="41" customWidth="1"/>
    <col min="54" max="54" width="1.875" style="44" customWidth="1"/>
    <col min="55" max="55" width="1.875" style="10" customWidth="1"/>
    <col min="56" max="56" width="1.875" style="44" customWidth="1"/>
    <col min="57" max="57" width="0.625" style="41" customWidth="1"/>
    <col min="58" max="59" width="2.5" style="62" customWidth="1"/>
    <col min="60" max="60" width="0.5" style="41" customWidth="1"/>
    <col min="61" max="61" width="1.875" style="44" customWidth="1"/>
    <col min="62" max="62" width="1.875" style="10" customWidth="1"/>
    <col min="63" max="63" width="1.875" style="44" customWidth="1"/>
    <col min="64" max="64" width="0.5" style="41" customWidth="1"/>
    <col min="65" max="66" width="2.5" style="62" customWidth="1"/>
    <col min="67" max="67" width="0.5" style="41" customWidth="1"/>
    <col min="68" max="68" width="1.875" style="44" customWidth="1"/>
    <col min="69" max="69" width="1.875" style="10" customWidth="1"/>
    <col min="70" max="70" width="1.875" style="44" customWidth="1"/>
    <col min="71" max="71" width="0.5" style="41" customWidth="1"/>
    <col min="72" max="73" width="2.5" style="62" customWidth="1"/>
    <col min="74" max="74" width="0.5" style="41" customWidth="1"/>
    <col min="75" max="75" width="1.875" style="44" customWidth="1"/>
    <col min="76" max="76" width="1.875" style="10" customWidth="1"/>
    <col min="77" max="77" width="1.875" style="44" customWidth="1"/>
    <col min="78" max="78" width="0.5" style="41" customWidth="1"/>
    <col min="79" max="80" width="2.5" style="62" customWidth="1"/>
    <col min="81" max="81" width="0.5" style="41" customWidth="1"/>
    <col min="82" max="82" width="1.875" style="44" customWidth="1"/>
    <col min="83" max="83" width="1.875" style="10" customWidth="1"/>
    <col min="84" max="84" width="1.875" style="44" customWidth="1"/>
    <col min="85" max="85" width="0.5" style="41" customWidth="1"/>
    <col min="86" max="86" width="2.5" style="62" customWidth="1"/>
    <col min="87" max="87" width="5.375" style="35" customWidth="1"/>
    <col min="88" max="88" width="5.5" style="35" customWidth="1"/>
    <col min="89" max="89" width="5.375" style="35" customWidth="1"/>
    <col min="90" max="90" width="6.375" style="35" customWidth="1"/>
    <col min="91" max="91" width="6" style="35" customWidth="1"/>
    <col min="92" max="92" width="0.625" style="49" customWidth="1"/>
    <col min="93" max="93" width="7.5" style="35" hidden="1" customWidth="1"/>
    <col min="94" max="94" width="13.25" style="46" hidden="1" customWidth="1"/>
    <col min="95" max="95" width="3.25" style="35" customWidth="1"/>
    <col min="96" max="16384" width="9" style="35"/>
  </cols>
  <sheetData>
    <row r="1" spans="2:97" ht="23.25" thickBot="1" x14ac:dyDescent="0.2">
      <c r="B1" s="116" t="str">
        <f>"　高円宮杯JFA U-15サッカーリーグ"&amp;DBCS($CR$3)&amp;"　第"&amp;DBCS($CR$3-2008)&amp;"回北信越リーグ　対戦結果表　"</f>
        <v>　高円宮杯JFA U-15サッカーリーグ２０２０　第１２回北信越リーグ　対戦結果表　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Q1" s="1"/>
    </row>
    <row r="2" spans="2:97" ht="33.75" customHeight="1" thickBot="1" x14ac:dyDescent="0.25">
      <c r="B2" s="2"/>
      <c r="C2" s="133" t="s">
        <v>17</v>
      </c>
      <c r="D2" s="134"/>
      <c r="E2" s="134"/>
      <c r="F2" s="134"/>
      <c r="G2" s="134"/>
      <c r="H2" s="134"/>
      <c r="I2" s="134"/>
      <c r="J2" s="119" t="s">
        <v>18</v>
      </c>
      <c r="K2" s="119"/>
      <c r="L2" s="119"/>
      <c r="M2" s="119"/>
      <c r="N2" s="119"/>
      <c r="O2" s="119"/>
      <c r="P2" s="119"/>
      <c r="Q2" s="120" t="s">
        <v>19</v>
      </c>
      <c r="R2" s="135"/>
      <c r="S2" s="135"/>
      <c r="T2" s="135"/>
      <c r="U2" s="135"/>
      <c r="V2" s="135"/>
      <c r="W2" s="136"/>
      <c r="X2" s="120" t="s">
        <v>20</v>
      </c>
      <c r="Y2" s="135"/>
      <c r="Z2" s="135"/>
      <c r="AA2" s="135"/>
      <c r="AB2" s="135"/>
      <c r="AC2" s="135"/>
      <c r="AD2" s="136"/>
      <c r="AE2" s="119" t="s">
        <v>21</v>
      </c>
      <c r="AF2" s="119"/>
      <c r="AG2" s="119"/>
      <c r="AH2" s="119"/>
      <c r="AI2" s="119"/>
      <c r="AJ2" s="119"/>
      <c r="AK2" s="120"/>
      <c r="AL2" s="119" t="s">
        <v>22</v>
      </c>
      <c r="AM2" s="134"/>
      <c r="AN2" s="134"/>
      <c r="AO2" s="134"/>
      <c r="AP2" s="134"/>
      <c r="AQ2" s="134"/>
      <c r="AR2" s="134"/>
      <c r="AS2" s="119" t="s">
        <v>12</v>
      </c>
      <c r="AT2" s="134"/>
      <c r="AU2" s="134"/>
      <c r="AV2" s="134"/>
      <c r="AW2" s="134"/>
      <c r="AX2" s="134"/>
      <c r="AY2" s="134"/>
      <c r="AZ2" s="119" t="s">
        <v>23</v>
      </c>
      <c r="BA2" s="119"/>
      <c r="BB2" s="119"/>
      <c r="BC2" s="119"/>
      <c r="BD2" s="119"/>
      <c r="BE2" s="119"/>
      <c r="BF2" s="120"/>
      <c r="BG2" s="119" t="s">
        <v>13</v>
      </c>
      <c r="BH2" s="119"/>
      <c r="BI2" s="119"/>
      <c r="BJ2" s="119"/>
      <c r="BK2" s="119"/>
      <c r="BL2" s="119"/>
      <c r="BM2" s="120"/>
      <c r="BN2" s="119" t="s">
        <v>14</v>
      </c>
      <c r="BO2" s="119"/>
      <c r="BP2" s="119"/>
      <c r="BQ2" s="119"/>
      <c r="BR2" s="119"/>
      <c r="BS2" s="119"/>
      <c r="BT2" s="120"/>
      <c r="BU2" s="119" t="s">
        <v>15</v>
      </c>
      <c r="BV2" s="119"/>
      <c r="BW2" s="119"/>
      <c r="BX2" s="119"/>
      <c r="BY2" s="119"/>
      <c r="BZ2" s="119"/>
      <c r="CA2" s="120"/>
      <c r="CB2" s="119" t="s">
        <v>16</v>
      </c>
      <c r="CC2" s="119"/>
      <c r="CD2" s="119"/>
      <c r="CE2" s="119"/>
      <c r="CF2" s="119"/>
      <c r="CG2" s="119"/>
      <c r="CH2" s="120"/>
      <c r="CI2" s="3" t="s">
        <v>8</v>
      </c>
      <c r="CJ2" s="37" t="s">
        <v>0</v>
      </c>
      <c r="CK2" s="37" t="s">
        <v>1</v>
      </c>
      <c r="CL2" s="4" t="s">
        <v>7</v>
      </c>
      <c r="CM2" s="5" t="s">
        <v>2</v>
      </c>
      <c r="CO2" s="6" t="s">
        <v>2</v>
      </c>
      <c r="CR2" s="76" t="s">
        <v>25</v>
      </c>
    </row>
    <row r="3" spans="2:97" s="45" customFormat="1" ht="18.75" customHeight="1" thickTop="1" x14ac:dyDescent="0.15">
      <c r="B3" s="126" t="str">
        <f>IF(C2="","",C2)</f>
        <v>ツエーゲン
金沢U-15</v>
      </c>
      <c r="C3" s="107"/>
      <c r="D3" s="107"/>
      <c r="E3" s="107"/>
      <c r="F3" s="107"/>
      <c r="G3" s="107"/>
      <c r="H3" s="107"/>
      <c r="I3" s="122"/>
      <c r="J3" s="111" t="str">
        <f>IF(L4="","",L4+L5)</f>
        <v/>
      </c>
      <c r="K3" s="93"/>
      <c r="L3" s="92" t="str">
        <f>IF(L4="","",IF(J3=O3,"△",IF(J3&gt;O3,"○","●")))</f>
        <v/>
      </c>
      <c r="M3" s="92"/>
      <c r="N3" s="92"/>
      <c r="O3" s="93" t="str">
        <f>IF(N4="","",N4+N5)</f>
        <v/>
      </c>
      <c r="P3" s="112"/>
      <c r="Q3" s="111" t="str">
        <f>IF(S4="","",S4+S5)</f>
        <v/>
      </c>
      <c r="R3" s="93"/>
      <c r="S3" s="92" t="str">
        <f>IF(S4="","",IF(Q3=V3,"△",IF(Q3&gt;V3,"○","●")))</f>
        <v/>
      </c>
      <c r="T3" s="92"/>
      <c r="U3" s="92"/>
      <c r="V3" s="93" t="str">
        <f>IF(U4="","",U4+U5)</f>
        <v/>
      </c>
      <c r="W3" s="112"/>
      <c r="X3" s="111" t="str">
        <f>IF(Z4="","",Z4+Z5)</f>
        <v/>
      </c>
      <c r="Y3" s="93"/>
      <c r="Z3" s="92" t="str">
        <f>IF(Z4="","",IF(X3=AC3,"△",IF(X3&gt;AC3,"○","●")))</f>
        <v/>
      </c>
      <c r="AA3" s="92"/>
      <c r="AB3" s="92"/>
      <c r="AC3" s="93" t="str">
        <f>IF(AB4="","",AB4+AB5)</f>
        <v/>
      </c>
      <c r="AD3" s="112"/>
      <c r="AE3" s="111" t="str">
        <f>IF(AG4="","",AG4+AG5)</f>
        <v/>
      </c>
      <c r="AF3" s="93"/>
      <c r="AG3" s="92" t="str">
        <f>IF(AG4="","",IF(AE3=AJ3,"△",IF(AE3&gt;AJ3,"○","●")))</f>
        <v/>
      </c>
      <c r="AH3" s="92"/>
      <c r="AI3" s="92"/>
      <c r="AJ3" s="93" t="str">
        <f>IF(AI4="","",AI4+AI5)</f>
        <v/>
      </c>
      <c r="AK3" s="112"/>
      <c r="AL3" s="111" t="str">
        <f>IF(AN4="","",AN4+AN5)</f>
        <v/>
      </c>
      <c r="AM3" s="93"/>
      <c r="AN3" s="92" t="str">
        <f>IF(AN4="","",IF(AL3=AQ3,"△",IF(AL3&gt;AQ3,"○","●")))</f>
        <v/>
      </c>
      <c r="AO3" s="92"/>
      <c r="AP3" s="92"/>
      <c r="AQ3" s="93" t="str">
        <f>IF(AP4="","",AP4+AP5)</f>
        <v/>
      </c>
      <c r="AR3" s="112"/>
      <c r="AS3" s="111" t="str">
        <f>IF(AU4="","",AU4+AU5)</f>
        <v/>
      </c>
      <c r="AT3" s="93"/>
      <c r="AU3" s="92" t="str">
        <f>IF(AU4="","",IF(AS3=AX3,"△",IF(AS3&gt;AX3,"○","●")))</f>
        <v/>
      </c>
      <c r="AV3" s="92"/>
      <c r="AW3" s="92"/>
      <c r="AX3" s="93" t="str">
        <f>IF(AW4="","",AW4+AW5)</f>
        <v/>
      </c>
      <c r="AY3" s="112"/>
      <c r="AZ3" s="111" t="str">
        <f>IF(BB4="","",BB4+BB5)</f>
        <v/>
      </c>
      <c r="BA3" s="93"/>
      <c r="BB3" s="92" t="str">
        <f>IF(BB4="","",IF(AZ3=BE3,"△",IF(AZ3&gt;BE3,"○","●")))</f>
        <v/>
      </c>
      <c r="BC3" s="92"/>
      <c r="BD3" s="92"/>
      <c r="BE3" s="93" t="str">
        <f>IF(BD4="","",BD4+BD5)</f>
        <v/>
      </c>
      <c r="BF3" s="93"/>
      <c r="BG3" s="111" t="str">
        <f>IF(BI4="","",BI4+BI5)</f>
        <v/>
      </c>
      <c r="BH3" s="93"/>
      <c r="BI3" s="92" t="str">
        <f>IF(BI4="","",IF(BG3=BL3,"△",IF(BG3&gt;BL3,"○","●")))</f>
        <v/>
      </c>
      <c r="BJ3" s="92"/>
      <c r="BK3" s="92"/>
      <c r="BL3" s="93" t="str">
        <f>IF(BK4="","",BK4+BK5)</f>
        <v/>
      </c>
      <c r="BM3" s="112"/>
      <c r="BN3" s="111" t="str">
        <f>IF(BP4="","",BP4+BP5)</f>
        <v/>
      </c>
      <c r="BO3" s="93"/>
      <c r="BP3" s="92" t="str">
        <f>IF(BP4="","",IF(BN3=BS3,"△",IF(BN3&gt;BS3,"○","●")))</f>
        <v/>
      </c>
      <c r="BQ3" s="92"/>
      <c r="BR3" s="92"/>
      <c r="BS3" s="93" t="str">
        <f>IF(BR4="","",BR4+BR5)</f>
        <v/>
      </c>
      <c r="BT3" s="112"/>
      <c r="BU3" s="111" t="str">
        <f>IF(BW4="","",BW4+BW5)</f>
        <v/>
      </c>
      <c r="BV3" s="93"/>
      <c r="BW3" s="92" t="str">
        <f>IF(BW4="","",IF(BU3=BZ3,"△",IF(BU3&gt;BZ3,"○","●")))</f>
        <v/>
      </c>
      <c r="BX3" s="92"/>
      <c r="BY3" s="92"/>
      <c r="BZ3" s="93" t="str">
        <f>IF(BY4="","",BY4+BY5)</f>
        <v/>
      </c>
      <c r="CA3" s="112"/>
      <c r="CB3" s="111" t="str">
        <f>IF(CD4="","",CD4+CD5)</f>
        <v/>
      </c>
      <c r="CC3" s="93"/>
      <c r="CD3" s="92" t="str">
        <f>IF(CD4="","",IF(CB3=CG3,"△",IF(CB3&gt;CG3,"○","●")))</f>
        <v/>
      </c>
      <c r="CE3" s="92"/>
      <c r="CF3" s="92"/>
      <c r="CG3" s="93" t="str">
        <f>IF(CF4="","",CF4+CF5)</f>
        <v/>
      </c>
      <c r="CH3" s="93"/>
      <c r="CI3" s="88" t="str">
        <f>IF(COUNTIF($C3:$CH10,"●")+COUNTIF($C3:$CH10,"○")+COUNTIF($C3:$CH10,"△")=0,"",COUNTIF($C3:$CH10,"○")*3+COUNTIF($C3:$CH10,"△"))</f>
        <v/>
      </c>
      <c r="CJ3" s="96" t="str">
        <f>IF(COUNTIF($C3:$CH10,"●")+COUNTIF($C3:$CH10,"○")+COUNTIF($C3:$CH10,"△")=0,"",SUM(C3,J3,Q3,X3,AE3,AL3,AS3,AZ3,C7,J7,Q7,X7,AE7,AL7,AS7,AZ7,,BG3,BG7,BN3,BU3,CB3,BN7,BU7,CB7))</f>
        <v/>
      </c>
      <c r="CK3" s="96" t="str">
        <f>IF(COUNTIF($C3:$CH10,"●")+COUNTIF($C3:$CH10,"○")+COUNTIF($C3:$CH10,"△")=0,"",SUM(H3,O3,V3,AC3,AJ3,AQ3,AX3,BE3,H7,O7,V7,AC7,AJ7,AQ7,AX7,BE7,CG3,CG7,BL3,BS3,BZ3,BL7,BS7,BZ7))</f>
        <v/>
      </c>
      <c r="CL3" s="86" t="str">
        <f>IF(COUNTIF($C3:$CH10,"●")+COUNTIF($C3:$CH10,"○")+COUNTIF($C3:$CH10,"△")=0,"",CJ3-CK3)</f>
        <v/>
      </c>
      <c r="CM3" s="117" t="str">
        <f>IF(CN3="","",RANK(CN3,$CN$3:$CN$98))</f>
        <v/>
      </c>
      <c r="CN3" s="50" t="str">
        <f>IF(CI3="","",CI3*1000000000+CL3*1000000+CJ3)</f>
        <v/>
      </c>
      <c r="CO3" s="137">
        <f>IF(CP3="","",RANK(CP3,$CP$3:$CP$98))</f>
        <v>1</v>
      </c>
      <c r="CP3" s="47">
        <f>IF(CI3="",-ROW()*1000000000,CI3*1000000000+CL3*1000000+CJ3-ROW()/10000)</f>
        <v>-3000000000</v>
      </c>
      <c r="CR3" s="69">
        <v>2020</v>
      </c>
      <c r="CS3" s="45" t="s">
        <v>5</v>
      </c>
    </row>
    <row r="4" spans="2:97" ht="13.5" customHeight="1" x14ac:dyDescent="0.15">
      <c r="B4" s="127"/>
      <c r="C4" s="107"/>
      <c r="D4" s="107"/>
      <c r="E4" s="107"/>
      <c r="F4" s="107"/>
      <c r="G4" s="107"/>
      <c r="H4" s="107"/>
      <c r="I4" s="122"/>
      <c r="J4" s="57"/>
      <c r="K4" s="25"/>
      <c r="L4" s="70"/>
      <c r="M4" s="36" t="s">
        <v>10</v>
      </c>
      <c r="N4" s="70"/>
      <c r="O4" s="27"/>
      <c r="P4" s="63"/>
      <c r="Q4" s="57"/>
      <c r="R4" s="25"/>
      <c r="S4" s="70"/>
      <c r="T4" s="36" t="s">
        <v>10</v>
      </c>
      <c r="U4" s="70"/>
      <c r="V4" s="27"/>
      <c r="W4" s="63"/>
      <c r="X4" s="57"/>
      <c r="Y4" s="25"/>
      <c r="Z4" s="70"/>
      <c r="AA4" s="36" t="s">
        <v>10</v>
      </c>
      <c r="AB4" s="70"/>
      <c r="AC4" s="27"/>
      <c r="AD4" s="63"/>
      <c r="AE4" s="57"/>
      <c r="AF4" s="25"/>
      <c r="AG4" s="70"/>
      <c r="AH4" s="36" t="s">
        <v>10</v>
      </c>
      <c r="AI4" s="70"/>
      <c r="AJ4" s="27"/>
      <c r="AK4" s="63"/>
      <c r="AL4" s="57"/>
      <c r="AM4" s="25"/>
      <c r="AN4" s="70"/>
      <c r="AO4" s="36" t="s">
        <v>10</v>
      </c>
      <c r="AP4" s="70"/>
      <c r="AQ4" s="27"/>
      <c r="AR4" s="63"/>
      <c r="AS4" s="57"/>
      <c r="AT4" s="25"/>
      <c r="AU4" s="70"/>
      <c r="AV4" s="36" t="s">
        <v>10</v>
      </c>
      <c r="AW4" s="70"/>
      <c r="AX4" s="27"/>
      <c r="AY4" s="63"/>
      <c r="AZ4" s="57"/>
      <c r="BA4" s="25"/>
      <c r="BB4" s="70"/>
      <c r="BC4" s="36" t="s">
        <v>10</v>
      </c>
      <c r="BD4" s="70"/>
      <c r="BE4" s="27"/>
      <c r="BF4" s="45"/>
      <c r="BG4" s="57"/>
      <c r="BH4" s="25"/>
      <c r="BI4" s="70"/>
      <c r="BJ4" s="36" t="s">
        <v>3</v>
      </c>
      <c r="BK4" s="70"/>
      <c r="BL4" s="27"/>
      <c r="BM4" s="63"/>
      <c r="BN4" s="57"/>
      <c r="BO4" s="25"/>
      <c r="BP4" s="70"/>
      <c r="BQ4" s="36" t="s">
        <v>3</v>
      </c>
      <c r="BR4" s="70"/>
      <c r="BS4" s="27"/>
      <c r="BT4" s="63"/>
      <c r="BU4" s="57"/>
      <c r="BV4" s="25"/>
      <c r="BW4" s="70"/>
      <c r="BX4" s="36" t="s">
        <v>3</v>
      </c>
      <c r="BY4" s="70"/>
      <c r="BZ4" s="27"/>
      <c r="CA4" s="63"/>
      <c r="CB4" s="57"/>
      <c r="CC4" s="25"/>
      <c r="CD4" s="70"/>
      <c r="CE4" s="36" t="s">
        <v>3</v>
      </c>
      <c r="CF4" s="70"/>
      <c r="CG4" s="27"/>
      <c r="CH4" s="45"/>
      <c r="CI4" s="89"/>
      <c r="CJ4" s="97"/>
      <c r="CK4" s="97"/>
      <c r="CL4" s="87"/>
      <c r="CM4" s="118"/>
      <c r="CO4" s="138"/>
    </row>
    <row r="5" spans="2:97" ht="13.5" customHeight="1" x14ac:dyDescent="0.15">
      <c r="B5" s="127"/>
      <c r="C5" s="107"/>
      <c r="D5" s="107"/>
      <c r="E5" s="107"/>
      <c r="F5" s="107"/>
      <c r="G5" s="107"/>
      <c r="H5" s="107"/>
      <c r="I5" s="122"/>
      <c r="J5" s="57"/>
      <c r="K5" s="29"/>
      <c r="L5" s="70"/>
      <c r="M5" s="36" t="s">
        <v>11</v>
      </c>
      <c r="N5" s="70"/>
      <c r="O5" s="30"/>
      <c r="P5" s="63"/>
      <c r="Q5" s="57"/>
      <c r="R5" s="29"/>
      <c r="S5" s="70"/>
      <c r="T5" s="36" t="s">
        <v>3</v>
      </c>
      <c r="U5" s="70"/>
      <c r="V5" s="30"/>
      <c r="W5" s="63"/>
      <c r="X5" s="57"/>
      <c r="Y5" s="29"/>
      <c r="Z5" s="70"/>
      <c r="AA5" s="36" t="s">
        <v>3</v>
      </c>
      <c r="AB5" s="70"/>
      <c r="AC5" s="30"/>
      <c r="AD5" s="63"/>
      <c r="AE5" s="57"/>
      <c r="AF5" s="29"/>
      <c r="AG5" s="70"/>
      <c r="AH5" s="36" t="s">
        <v>3</v>
      </c>
      <c r="AI5" s="70"/>
      <c r="AJ5" s="30"/>
      <c r="AK5" s="63"/>
      <c r="AL5" s="57"/>
      <c r="AM5" s="29"/>
      <c r="AN5" s="70"/>
      <c r="AO5" s="36" t="s">
        <v>3</v>
      </c>
      <c r="AP5" s="70"/>
      <c r="AQ5" s="30"/>
      <c r="AR5" s="63"/>
      <c r="AS5" s="57"/>
      <c r="AT5" s="29"/>
      <c r="AU5" s="70"/>
      <c r="AV5" s="36" t="s">
        <v>3</v>
      </c>
      <c r="AW5" s="70"/>
      <c r="AX5" s="30"/>
      <c r="AY5" s="63"/>
      <c r="AZ5" s="57"/>
      <c r="BA5" s="29"/>
      <c r="BB5" s="70"/>
      <c r="BC5" s="36" t="s">
        <v>3</v>
      </c>
      <c r="BD5" s="70"/>
      <c r="BE5" s="30"/>
      <c r="BF5" s="45"/>
      <c r="BG5" s="57"/>
      <c r="BH5" s="29"/>
      <c r="BI5" s="70"/>
      <c r="BJ5" s="36" t="s">
        <v>3</v>
      </c>
      <c r="BK5" s="70"/>
      <c r="BL5" s="30"/>
      <c r="BM5" s="63"/>
      <c r="BN5" s="57"/>
      <c r="BO5" s="29"/>
      <c r="BP5" s="70"/>
      <c r="BQ5" s="36" t="s">
        <v>3</v>
      </c>
      <c r="BR5" s="70"/>
      <c r="BS5" s="30"/>
      <c r="BT5" s="63"/>
      <c r="BU5" s="57"/>
      <c r="BV5" s="29"/>
      <c r="BW5" s="70"/>
      <c r="BX5" s="36" t="s">
        <v>3</v>
      </c>
      <c r="BY5" s="70"/>
      <c r="BZ5" s="30"/>
      <c r="CA5" s="63"/>
      <c r="CB5" s="57"/>
      <c r="CC5" s="29"/>
      <c r="CD5" s="70"/>
      <c r="CE5" s="36" t="s">
        <v>3</v>
      </c>
      <c r="CF5" s="70"/>
      <c r="CG5" s="30"/>
      <c r="CH5" s="45"/>
      <c r="CI5" s="89"/>
      <c r="CJ5" s="97"/>
      <c r="CK5" s="97"/>
      <c r="CL5" s="87"/>
      <c r="CM5" s="118"/>
      <c r="CO5" s="138"/>
    </row>
    <row r="6" spans="2:97" ht="3.75" customHeight="1" x14ac:dyDescent="0.15">
      <c r="B6" s="127"/>
      <c r="C6" s="107"/>
      <c r="D6" s="107"/>
      <c r="E6" s="107"/>
      <c r="F6" s="107"/>
      <c r="G6" s="107"/>
      <c r="H6" s="107"/>
      <c r="I6" s="122"/>
      <c r="J6" s="58"/>
      <c r="K6" s="31"/>
      <c r="L6" s="19"/>
      <c r="M6" s="7"/>
      <c r="N6" s="19"/>
      <c r="O6" s="31"/>
      <c r="P6" s="64"/>
      <c r="Q6" s="58"/>
      <c r="R6" s="31"/>
      <c r="S6" s="19"/>
      <c r="T6" s="7"/>
      <c r="U6" s="19"/>
      <c r="V6" s="31"/>
      <c r="W6" s="64"/>
      <c r="X6" s="58"/>
      <c r="Y6" s="31"/>
      <c r="Z6" s="19"/>
      <c r="AA6" s="7"/>
      <c r="AB6" s="19"/>
      <c r="AC6" s="31"/>
      <c r="AD6" s="64"/>
      <c r="AE6" s="58"/>
      <c r="AF6" s="31"/>
      <c r="AG6" s="19"/>
      <c r="AH6" s="7"/>
      <c r="AI6" s="19"/>
      <c r="AJ6" s="31"/>
      <c r="AK6" s="64"/>
      <c r="AL6" s="58"/>
      <c r="AM6" s="31"/>
      <c r="AN6" s="19"/>
      <c r="AO6" s="7"/>
      <c r="AP6" s="19"/>
      <c r="AQ6" s="31"/>
      <c r="AR6" s="64"/>
      <c r="AS6" s="58"/>
      <c r="AT6" s="31"/>
      <c r="AU6" s="19"/>
      <c r="AV6" s="7"/>
      <c r="AW6" s="19"/>
      <c r="AX6" s="31"/>
      <c r="AY6" s="64"/>
      <c r="AZ6" s="58"/>
      <c r="BA6" s="31"/>
      <c r="BB6" s="19"/>
      <c r="BC6" s="7"/>
      <c r="BD6" s="19"/>
      <c r="BE6" s="31"/>
      <c r="BF6" s="55"/>
      <c r="BG6" s="58"/>
      <c r="BH6" s="31"/>
      <c r="BI6" s="19"/>
      <c r="BJ6" s="7"/>
      <c r="BK6" s="19"/>
      <c r="BL6" s="31"/>
      <c r="BM6" s="64"/>
      <c r="BN6" s="58"/>
      <c r="BO6" s="31"/>
      <c r="BP6" s="19"/>
      <c r="BQ6" s="7"/>
      <c r="BR6" s="19"/>
      <c r="BS6" s="31"/>
      <c r="BT6" s="64"/>
      <c r="BU6" s="58"/>
      <c r="BV6" s="31"/>
      <c r="BW6" s="19"/>
      <c r="BX6" s="7"/>
      <c r="BY6" s="19"/>
      <c r="BZ6" s="31"/>
      <c r="CA6" s="64"/>
      <c r="CB6" s="58"/>
      <c r="CC6" s="31"/>
      <c r="CD6" s="19"/>
      <c r="CE6" s="7"/>
      <c r="CF6" s="19"/>
      <c r="CG6" s="31"/>
      <c r="CH6" s="55"/>
      <c r="CI6" s="89"/>
      <c r="CJ6" s="97"/>
      <c r="CK6" s="97"/>
      <c r="CL6" s="87"/>
      <c r="CM6" s="118"/>
      <c r="CO6" s="138"/>
    </row>
    <row r="7" spans="2:97" ht="18.75" customHeight="1" x14ac:dyDescent="0.15">
      <c r="B7" s="127"/>
      <c r="C7" s="107"/>
      <c r="D7" s="107"/>
      <c r="E7" s="107"/>
      <c r="F7" s="107"/>
      <c r="G7" s="107"/>
      <c r="H7" s="107"/>
      <c r="I7" s="122"/>
      <c r="J7" s="111" t="str">
        <f>IF(L8="","",L8+L9)</f>
        <v/>
      </c>
      <c r="K7" s="93"/>
      <c r="L7" s="92" t="str">
        <f>IF(L8="","",IF(J7=O7,"△",IF(J7&gt;O7,"○","●")))</f>
        <v/>
      </c>
      <c r="M7" s="92"/>
      <c r="N7" s="92"/>
      <c r="O7" s="93" t="str">
        <f>IF(N8="","",N8+N9)</f>
        <v/>
      </c>
      <c r="P7" s="112"/>
      <c r="Q7" s="111" t="str">
        <f>IF(S8="","",S8+S9)</f>
        <v/>
      </c>
      <c r="R7" s="93"/>
      <c r="S7" s="92" t="str">
        <f>IF(S8="","",IF(Q7=V7,"△",IF(Q7&gt;V7,"○","●")))</f>
        <v/>
      </c>
      <c r="T7" s="92"/>
      <c r="U7" s="92"/>
      <c r="V7" s="93" t="str">
        <f>IF(U8="","",U8+U9)</f>
        <v/>
      </c>
      <c r="W7" s="112"/>
      <c r="X7" s="111" t="str">
        <f>IF(Z8="","",Z8+Z9)</f>
        <v/>
      </c>
      <c r="Y7" s="93"/>
      <c r="Z7" s="92" t="str">
        <f>IF(Z8="","",IF(X7=AC7,"△",IF(X7&gt;AC7,"○","●")))</f>
        <v/>
      </c>
      <c r="AA7" s="92"/>
      <c r="AB7" s="92"/>
      <c r="AC7" s="93" t="str">
        <f>IF(AB8="","",AB8+AB9)</f>
        <v/>
      </c>
      <c r="AD7" s="112"/>
      <c r="AE7" s="111" t="str">
        <f>IF(AG8="","",AG8+AG9)</f>
        <v/>
      </c>
      <c r="AF7" s="93"/>
      <c r="AG7" s="92" t="str">
        <f>IF(AG8="","",IF(AE7=AJ7,"△",IF(AE7&gt;AJ7,"○","●")))</f>
        <v/>
      </c>
      <c r="AH7" s="92"/>
      <c r="AI7" s="92"/>
      <c r="AJ7" s="93" t="str">
        <f>IF(AI8="","",AI8+AI9)</f>
        <v/>
      </c>
      <c r="AK7" s="112"/>
      <c r="AL7" s="111" t="str">
        <f>IF(AN8="","",AN8+AN9)</f>
        <v/>
      </c>
      <c r="AM7" s="93"/>
      <c r="AN7" s="92" t="str">
        <f>IF(AN8="","",IF(AL7=AQ7,"△",IF(AL7&gt;AQ7,"○","●")))</f>
        <v/>
      </c>
      <c r="AO7" s="92"/>
      <c r="AP7" s="92"/>
      <c r="AQ7" s="93" t="str">
        <f>IF(AP8="","",AP8+AP9)</f>
        <v/>
      </c>
      <c r="AR7" s="112"/>
      <c r="AS7" s="111" t="str">
        <f>IF(AU8="","",AU8+AU9)</f>
        <v/>
      </c>
      <c r="AT7" s="93"/>
      <c r="AU7" s="92" t="str">
        <f>IF(AU8="","",IF(AS7=AX7,"△",IF(AS7&gt;AX7,"○","●")))</f>
        <v/>
      </c>
      <c r="AV7" s="92"/>
      <c r="AW7" s="92"/>
      <c r="AX7" s="93" t="str">
        <f>IF(AW8="","",AW8+AW9)</f>
        <v/>
      </c>
      <c r="AY7" s="112"/>
      <c r="AZ7" s="111" t="str">
        <f>IF(BB8="","",BB8+BB9)</f>
        <v/>
      </c>
      <c r="BA7" s="93"/>
      <c r="BB7" s="92" t="str">
        <f>IF(BB8="","",IF(AZ7=BE7,"△",IF(AZ7&gt;BE7,"○","●")))</f>
        <v/>
      </c>
      <c r="BC7" s="92"/>
      <c r="BD7" s="92"/>
      <c r="BE7" s="93" t="str">
        <f>IF(BD8="","",BD8+BD9)</f>
        <v/>
      </c>
      <c r="BF7" s="93"/>
      <c r="BG7" s="111" t="str">
        <f>IF(BI8="","",BI8+BI9)</f>
        <v/>
      </c>
      <c r="BH7" s="93"/>
      <c r="BI7" s="92" t="str">
        <f>IF(BI8="","",IF(BG7=BL7,"△",IF(BG7&gt;BL7,"○","●")))</f>
        <v/>
      </c>
      <c r="BJ7" s="92"/>
      <c r="BK7" s="92"/>
      <c r="BL7" s="93" t="str">
        <f>IF(BK8="","",BK8+BK9)</f>
        <v/>
      </c>
      <c r="BM7" s="112"/>
      <c r="BN7" s="111" t="str">
        <f>IF(BP8="","",BP8+BP9)</f>
        <v/>
      </c>
      <c r="BO7" s="93"/>
      <c r="BP7" s="92" t="str">
        <f>IF(BP8="","",IF(BN7=BS7,"△",IF(BN7&gt;BS7,"○","●")))</f>
        <v/>
      </c>
      <c r="BQ7" s="92"/>
      <c r="BR7" s="92"/>
      <c r="BS7" s="93" t="str">
        <f>IF(BR8="","",BR8+BR9)</f>
        <v/>
      </c>
      <c r="BT7" s="112"/>
      <c r="BU7" s="111" t="str">
        <f>IF(BW8="","",BW8+BW9)</f>
        <v/>
      </c>
      <c r="BV7" s="93"/>
      <c r="BW7" s="92" t="str">
        <f>IF(BW8="","",IF(BU7=BZ7,"△",IF(BU7&gt;BZ7,"○","●")))</f>
        <v/>
      </c>
      <c r="BX7" s="92"/>
      <c r="BY7" s="92"/>
      <c r="BZ7" s="93" t="str">
        <f>IF(BY8="","",BY8+BY9)</f>
        <v/>
      </c>
      <c r="CA7" s="112"/>
      <c r="CB7" s="111" t="str">
        <f>IF(CD8="","",CD8+CD9)</f>
        <v/>
      </c>
      <c r="CC7" s="93"/>
      <c r="CD7" s="92" t="str">
        <f>IF(CD8="","",IF(CB7=CG7,"△",IF(CB7&gt;CG7,"○","●")))</f>
        <v/>
      </c>
      <c r="CE7" s="92"/>
      <c r="CF7" s="92"/>
      <c r="CG7" s="93" t="str">
        <f>IF(CF8="","",CF8+CF9)</f>
        <v/>
      </c>
      <c r="CH7" s="93"/>
      <c r="CI7" s="89"/>
      <c r="CJ7" s="97"/>
      <c r="CK7" s="97"/>
      <c r="CL7" s="87"/>
      <c r="CM7" s="118"/>
      <c r="CO7" s="138"/>
    </row>
    <row r="8" spans="2:97" ht="13.5" customHeight="1" x14ac:dyDescent="0.15">
      <c r="B8" s="127"/>
      <c r="C8" s="107"/>
      <c r="D8" s="107"/>
      <c r="E8" s="107"/>
      <c r="F8" s="107"/>
      <c r="G8" s="107"/>
      <c r="H8" s="107"/>
      <c r="I8" s="122"/>
      <c r="J8" s="57"/>
      <c r="K8" s="25"/>
      <c r="L8" s="70"/>
      <c r="M8" s="36" t="s">
        <v>3</v>
      </c>
      <c r="N8" s="70"/>
      <c r="O8" s="27"/>
      <c r="P8" s="63"/>
      <c r="Q8" s="57"/>
      <c r="R8" s="25"/>
      <c r="S8" s="70"/>
      <c r="T8" s="36" t="s">
        <v>3</v>
      </c>
      <c r="U8" s="70"/>
      <c r="V8" s="27"/>
      <c r="W8" s="63"/>
      <c r="X8" s="57"/>
      <c r="Y8" s="25"/>
      <c r="Z8" s="70"/>
      <c r="AA8" s="36" t="s">
        <v>3</v>
      </c>
      <c r="AB8" s="70"/>
      <c r="AC8" s="27"/>
      <c r="AD8" s="63"/>
      <c r="AE8" s="57"/>
      <c r="AF8" s="25"/>
      <c r="AG8" s="70"/>
      <c r="AH8" s="36" t="s">
        <v>3</v>
      </c>
      <c r="AI8" s="70"/>
      <c r="AJ8" s="27"/>
      <c r="AK8" s="63"/>
      <c r="AL8" s="57"/>
      <c r="AM8" s="25"/>
      <c r="AN8" s="70"/>
      <c r="AO8" s="36" t="s">
        <v>3</v>
      </c>
      <c r="AP8" s="70"/>
      <c r="AQ8" s="27"/>
      <c r="AR8" s="63"/>
      <c r="AS8" s="57"/>
      <c r="AT8" s="25"/>
      <c r="AU8" s="70"/>
      <c r="AV8" s="36" t="s">
        <v>3</v>
      </c>
      <c r="AW8" s="70"/>
      <c r="AX8" s="27"/>
      <c r="AY8" s="63"/>
      <c r="AZ8" s="57"/>
      <c r="BA8" s="25"/>
      <c r="BB8" s="70"/>
      <c r="BC8" s="36" t="s">
        <v>3</v>
      </c>
      <c r="BD8" s="70"/>
      <c r="BE8" s="27"/>
      <c r="BF8" s="45"/>
      <c r="BG8" s="57"/>
      <c r="BH8" s="25"/>
      <c r="BI8" s="70"/>
      <c r="BJ8" s="36" t="s">
        <v>3</v>
      </c>
      <c r="BK8" s="70"/>
      <c r="BL8" s="27"/>
      <c r="BM8" s="63"/>
      <c r="BN8" s="57"/>
      <c r="BO8" s="25"/>
      <c r="BP8" s="70"/>
      <c r="BQ8" s="36" t="s">
        <v>3</v>
      </c>
      <c r="BR8" s="70"/>
      <c r="BS8" s="27"/>
      <c r="BT8" s="63"/>
      <c r="BU8" s="57"/>
      <c r="BV8" s="25"/>
      <c r="BW8" s="70"/>
      <c r="BX8" s="36" t="s">
        <v>3</v>
      </c>
      <c r="BY8" s="70"/>
      <c r="BZ8" s="27"/>
      <c r="CA8" s="63"/>
      <c r="CB8" s="57"/>
      <c r="CC8" s="25"/>
      <c r="CD8" s="70"/>
      <c r="CE8" s="36" t="s">
        <v>3</v>
      </c>
      <c r="CF8" s="70"/>
      <c r="CG8" s="27"/>
      <c r="CH8" s="45"/>
      <c r="CI8" s="89"/>
      <c r="CJ8" s="97"/>
      <c r="CK8" s="97"/>
      <c r="CL8" s="87"/>
      <c r="CM8" s="118"/>
      <c r="CO8" s="138"/>
    </row>
    <row r="9" spans="2:97" ht="13.5" customHeight="1" x14ac:dyDescent="0.15">
      <c r="B9" s="127"/>
      <c r="C9" s="107"/>
      <c r="D9" s="107"/>
      <c r="E9" s="107"/>
      <c r="F9" s="107"/>
      <c r="G9" s="107"/>
      <c r="H9" s="107"/>
      <c r="I9" s="122"/>
      <c r="J9" s="57"/>
      <c r="K9" s="29"/>
      <c r="L9" s="70"/>
      <c r="M9" s="36" t="s">
        <v>3</v>
      </c>
      <c r="N9" s="70"/>
      <c r="O9" s="30"/>
      <c r="P9" s="63"/>
      <c r="Q9" s="57"/>
      <c r="R9" s="29"/>
      <c r="S9" s="70"/>
      <c r="T9" s="36" t="s">
        <v>3</v>
      </c>
      <c r="U9" s="70"/>
      <c r="V9" s="30"/>
      <c r="W9" s="63"/>
      <c r="X9" s="57"/>
      <c r="Y9" s="29"/>
      <c r="Z9" s="70"/>
      <c r="AA9" s="36" t="s">
        <v>3</v>
      </c>
      <c r="AB9" s="70"/>
      <c r="AC9" s="30"/>
      <c r="AD9" s="63"/>
      <c r="AE9" s="57"/>
      <c r="AF9" s="29"/>
      <c r="AG9" s="70"/>
      <c r="AH9" s="36" t="s">
        <v>3</v>
      </c>
      <c r="AI9" s="70"/>
      <c r="AJ9" s="30"/>
      <c r="AK9" s="63"/>
      <c r="AL9" s="57"/>
      <c r="AM9" s="29"/>
      <c r="AN9" s="70"/>
      <c r="AO9" s="36" t="s">
        <v>3</v>
      </c>
      <c r="AP9" s="70"/>
      <c r="AQ9" s="30"/>
      <c r="AR9" s="63"/>
      <c r="AS9" s="57"/>
      <c r="AT9" s="29"/>
      <c r="AU9" s="70"/>
      <c r="AV9" s="36" t="s">
        <v>3</v>
      </c>
      <c r="AW9" s="70"/>
      <c r="AX9" s="30"/>
      <c r="AY9" s="63"/>
      <c r="AZ9" s="57"/>
      <c r="BA9" s="29"/>
      <c r="BB9" s="70"/>
      <c r="BC9" s="36" t="s">
        <v>3</v>
      </c>
      <c r="BD9" s="70"/>
      <c r="BE9" s="30"/>
      <c r="BF9" s="45"/>
      <c r="BG9" s="57"/>
      <c r="BH9" s="29"/>
      <c r="BI9" s="70"/>
      <c r="BJ9" s="36" t="s">
        <v>3</v>
      </c>
      <c r="BK9" s="70"/>
      <c r="BL9" s="30"/>
      <c r="BM9" s="63"/>
      <c r="BN9" s="57"/>
      <c r="BO9" s="29"/>
      <c r="BP9" s="70"/>
      <c r="BQ9" s="36" t="s">
        <v>3</v>
      </c>
      <c r="BR9" s="70"/>
      <c r="BS9" s="30"/>
      <c r="BT9" s="63"/>
      <c r="BU9" s="57"/>
      <c r="BV9" s="29"/>
      <c r="BW9" s="70"/>
      <c r="BX9" s="36" t="s">
        <v>3</v>
      </c>
      <c r="BY9" s="70"/>
      <c r="BZ9" s="30"/>
      <c r="CA9" s="63"/>
      <c r="CB9" s="57"/>
      <c r="CC9" s="29"/>
      <c r="CD9" s="70"/>
      <c r="CE9" s="36" t="s">
        <v>3</v>
      </c>
      <c r="CF9" s="70"/>
      <c r="CG9" s="30"/>
      <c r="CH9" s="45"/>
      <c r="CI9" s="89"/>
      <c r="CJ9" s="97"/>
      <c r="CK9" s="97"/>
      <c r="CL9" s="87"/>
      <c r="CM9" s="118"/>
      <c r="CO9" s="138"/>
    </row>
    <row r="10" spans="2:97" ht="3.75" customHeight="1" x14ac:dyDescent="0.15">
      <c r="B10" s="128"/>
      <c r="C10" s="124"/>
      <c r="D10" s="124"/>
      <c r="E10" s="124"/>
      <c r="F10" s="124"/>
      <c r="G10" s="124"/>
      <c r="H10" s="124"/>
      <c r="I10" s="125"/>
      <c r="J10" s="59"/>
      <c r="K10" s="34"/>
      <c r="L10" s="22"/>
      <c r="M10" s="8"/>
      <c r="N10" s="22"/>
      <c r="O10" s="34"/>
      <c r="P10" s="65"/>
      <c r="Q10" s="59"/>
      <c r="R10" s="34"/>
      <c r="S10" s="22"/>
      <c r="T10" s="8"/>
      <c r="U10" s="22"/>
      <c r="V10" s="34"/>
      <c r="W10" s="65"/>
      <c r="X10" s="59"/>
      <c r="Y10" s="34"/>
      <c r="Z10" s="22"/>
      <c r="AA10" s="8"/>
      <c r="AB10" s="22"/>
      <c r="AC10" s="34"/>
      <c r="AD10" s="65"/>
      <c r="AE10" s="59"/>
      <c r="AF10" s="34"/>
      <c r="AG10" s="22"/>
      <c r="AH10" s="8"/>
      <c r="AI10" s="22"/>
      <c r="AJ10" s="34"/>
      <c r="AK10" s="65"/>
      <c r="AL10" s="59"/>
      <c r="AM10" s="34"/>
      <c r="AN10" s="22"/>
      <c r="AO10" s="8"/>
      <c r="AP10" s="22"/>
      <c r="AQ10" s="34"/>
      <c r="AR10" s="65"/>
      <c r="AS10" s="59"/>
      <c r="AT10" s="34"/>
      <c r="AU10" s="22"/>
      <c r="AV10" s="8"/>
      <c r="AW10" s="22"/>
      <c r="AX10" s="34"/>
      <c r="AY10" s="65"/>
      <c r="AZ10" s="59"/>
      <c r="BA10" s="34"/>
      <c r="BB10" s="22"/>
      <c r="BC10" s="8"/>
      <c r="BD10" s="22"/>
      <c r="BE10" s="34"/>
      <c r="BF10" s="56"/>
      <c r="BG10" s="59"/>
      <c r="BH10" s="34"/>
      <c r="BI10" s="22"/>
      <c r="BJ10" s="8"/>
      <c r="BK10" s="22"/>
      <c r="BL10" s="34"/>
      <c r="BM10" s="65"/>
      <c r="BN10" s="59"/>
      <c r="BO10" s="34"/>
      <c r="BP10" s="22"/>
      <c r="BQ10" s="8"/>
      <c r="BR10" s="22"/>
      <c r="BS10" s="34"/>
      <c r="BT10" s="65"/>
      <c r="BU10" s="59"/>
      <c r="BV10" s="34"/>
      <c r="BW10" s="22"/>
      <c r="BX10" s="8"/>
      <c r="BY10" s="22"/>
      <c r="BZ10" s="34"/>
      <c r="CA10" s="65"/>
      <c r="CB10" s="59"/>
      <c r="CC10" s="34"/>
      <c r="CD10" s="22"/>
      <c r="CE10" s="8"/>
      <c r="CF10" s="22"/>
      <c r="CG10" s="34"/>
      <c r="CH10" s="56"/>
      <c r="CI10" s="89"/>
      <c r="CJ10" s="97"/>
      <c r="CK10" s="97"/>
      <c r="CL10" s="87"/>
      <c r="CM10" s="118"/>
      <c r="CO10" s="138"/>
    </row>
    <row r="11" spans="2:97" s="45" customFormat="1" ht="18.75" customHeight="1" x14ac:dyDescent="0.15">
      <c r="B11" s="129" t="str">
        <f>IF(J2="","",J2)</f>
        <v>アルビレックス
新潟U-15</v>
      </c>
      <c r="C11" s="91" t="str">
        <f>IF(E12="","",SUM(E12,E13))</f>
        <v/>
      </c>
      <c r="D11" s="91"/>
      <c r="E11" s="91" t="str">
        <f>IF(E12="","",IF(C11=H11,"△",IF(C11&gt;H11,"○","●")))</f>
        <v/>
      </c>
      <c r="F11" s="91"/>
      <c r="G11" s="91"/>
      <c r="H11" s="91" t="str">
        <f>IF(G12="","",SUM(G12,G13))</f>
        <v/>
      </c>
      <c r="I11" s="95"/>
      <c r="J11" s="104"/>
      <c r="K11" s="105"/>
      <c r="L11" s="105"/>
      <c r="M11" s="105"/>
      <c r="N11" s="105"/>
      <c r="O11" s="105"/>
      <c r="P11" s="121"/>
      <c r="Q11" s="111" t="str">
        <f>IF(S12="","",S12+S13)</f>
        <v/>
      </c>
      <c r="R11" s="93"/>
      <c r="S11" s="92" t="str">
        <f>IF(S12="","",IF(Q11=V11,"△",IF(Q11&gt;V11,"○","●")))</f>
        <v/>
      </c>
      <c r="T11" s="92"/>
      <c r="U11" s="92"/>
      <c r="V11" s="93" t="str">
        <f>IF(U12="","",U12+U13)</f>
        <v/>
      </c>
      <c r="W11" s="112"/>
      <c r="X11" s="111" t="str">
        <f>IF(Z12="","",Z12+Z13)</f>
        <v/>
      </c>
      <c r="Y11" s="93"/>
      <c r="Z11" s="92" t="str">
        <f>IF(Z12="","",IF(X11=AC11,"△",IF(X11&gt;AC11,"○","●")))</f>
        <v/>
      </c>
      <c r="AA11" s="92"/>
      <c r="AB11" s="92"/>
      <c r="AC11" s="93" t="str">
        <f>IF(AB12="","",AB12+AB13)</f>
        <v/>
      </c>
      <c r="AD11" s="112"/>
      <c r="AE11" s="111" t="str">
        <f>IF(AG12="","",AG12+AG13)</f>
        <v/>
      </c>
      <c r="AF11" s="93"/>
      <c r="AG11" s="92" t="str">
        <f>IF(AG12="","",IF(AE11=AJ11,"△",IF(AE11&gt;AJ11,"○","●")))</f>
        <v/>
      </c>
      <c r="AH11" s="92"/>
      <c r="AI11" s="92"/>
      <c r="AJ11" s="93" t="str">
        <f>IF(AI12="","",AI12+AI13)</f>
        <v/>
      </c>
      <c r="AK11" s="112"/>
      <c r="AL11" s="111" t="str">
        <f>IF(AN12="","",AN12+AN13)</f>
        <v/>
      </c>
      <c r="AM11" s="93"/>
      <c r="AN11" s="92" t="str">
        <f>IF(AN12="","",IF(AL11=AQ11,"△",IF(AL11&gt;AQ11,"○","●")))</f>
        <v/>
      </c>
      <c r="AO11" s="92"/>
      <c r="AP11" s="92"/>
      <c r="AQ11" s="93" t="str">
        <f>IF(AP12="","",AP12+AP13)</f>
        <v/>
      </c>
      <c r="AR11" s="112"/>
      <c r="AS11" s="111" t="str">
        <f>IF(AU12="","",AU12+AU13)</f>
        <v/>
      </c>
      <c r="AT11" s="93"/>
      <c r="AU11" s="92" t="str">
        <f>IF(AU12="","",IF(AS11=AX11,"△",IF(AS11&gt;AX11,"○","●")))</f>
        <v/>
      </c>
      <c r="AV11" s="92"/>
      <c r="AW11" s="92"/>
      <c r="AX11" s="93" t="str">
        <f>IF(AW12="","",AW12+AW13)</f>
        <v/>
      </c>
      <c r="AY11" s="112"/>
      <c r="AZ11" s="111" t="str">
        <f>IF(BB12="","",BB12+BB13)</f>
        <v/>
      </c>
      <c r="BA11" s="93"/>
      <c r="BB11" s="92" t="str">
        <f>IF(BB12="","",IF(AZ11=BE11,"△",IF(AZ11&gt;BE11,"○","●")))</f>
        <v/>
      </c>
      <c r="BC11" s="92"/>
      <c r="BD11" s="92"/>
      <c r="BE11" s="93" t="str">
        <f>IF(BD12="","",BD12+BD13)</f>
        <v/>
      </c>
      <c r="BF11" s="93"/>
      <c r="BG11" s="111" t="str">
        <f>IF(BI12="","",BI12+BI13)</f>
        <v/>
      </c>
      <c r="BH11" s="93"/>
      <c r="BI11" s="92" t="str">
        <f>IF(BI12="","",IF(BG11=BL11,"△",IF(BG11&gt;BL11,"○","●")))</f>
        <v/>
      </c>
      <c r="BJ11" s="92"/>
      <c r="BK11" s="92"/>
      <c r="BL11" s="93" t="str">
        <f>IF(BK12="","",BK12+BK13)</f>
        <v/>
      </c>
      <c r="BM11" s="112"/>
      <c r="BN11" s="111" t="str">
        <f>IF(BP12="","",BP12+BP13)</f>
        <v/>
      </c>
      <c r="BO11" s="93"/>
      <c r="BP11" s="92" t="str">
        <f>IF(BP12="","",IF(BN11=BS11,"△",IF(BN11&gt;BS11,"○","●")))</f>
        <v/>
      </c>
      <c r="BQ11" s="92"/>
      <c r="BR11" s="92"/>
      <c r="BS11" s="93" t="str">
        <f>IF(BR12="","",BR12+BR13)</f>
        <v/>
      </c>
      <c r="BT11" s="112"/>
      <c r="BU11" s="111" t="str">
        <f>IF(BW12="","",BW12+BW13)</f>
        <v/>
      </c>
      <c r="BV11" s="93"/>
      <c r="BW11" s="92" t="str">
        <f>IF(BW12="","",IF(BU11=BZ11,"△",IF(BU11&gt;BZ11,"○","●")))</f>
        <v/>
      </c>
      <c r="BX11" s="92"/>
      <c r="BY11" s="92"/>
      <c r="BZ11" s="93" t="str">
        <f>IF(BY12="","",BY12+BY13)</f>
        <v/>
      </c>
      <c r="CA11" s="112"/>
      <c r="CB11" s="111" t="str">
        <f>IF(CD12="","",CD12+CD13)</f>
        <v/>
      </c>
      <c r="CC11" s="93"/>
      <c r="CD11" s="92" t="str">
        <f>IF(CD12="","",IF(CB11=CG11,"△",IF(CB11&gt;CG11,"○","●")))</f>
        <v/>
      </c>
      <c r="CE11" s="92"/>
      <c r="CF11" s="92"/>
      <c r="CG11" s="93" t="str">
        <f>IF(CF12="","",CF12+CF13)</f>
        <v/>
      </c>
      <c r="CH11" s="93"/>
      <c r="CI11" s="88" t="str">
        <f t="shared" ref="CI11" si="0">IF(COUNTIF($C11:$CH18,"●")+COUNTIF($C11:$CH18,"○")+COUNTIF($C11:$CH18,"△")=0,"",COUNTIF($C11:$CH18,"○")*3+COUNTIF($C11:$CH18,"△"))</f>
        <v/>
      </c>
      <c r="CJ11" s="96" t="str">
        <f t="shared" ref="CJ11" si="1">IF(COUNTIF($C11:$CH18,"●")+COUNTIF($C11:$CH18,"○")+COUNTIF($C11:$CH18,"△")=0,"",SUM(C11,J11,Q11,X11,AE11,AL11,AS11,AZ11,C15,J15,Q15,X15,AE15,AL15,AS15,AZ15,,BG11,BG15,BN11,BU11,CB11,BN15,BU15,CB15))</f>
        <v/>
      </c>
      <c r="CK11" s="96" t="str">
        <f t="shared" ref="CK11" si="2">IF(COUNTIF($C11:$CH18,"●")+COUNTIF($C11:$CH18,"○")+COUNTIF($C11:$CH18,"△")=0,"",SUM(H11,O11,V11,AC11,AJ11,AQ11,AX11,BE11,H15,O15,V15,AC15,AJ15,AQ15,AX15,BE15,CG11,CG15,BL11,BS11,BZ11,BL15,BS15,BZ15))</f>
        <v/>
      </c>
      <c r="CL11" s="86" t="str">
        <f t="shared" ref="CL11" si="3">IF(COUNTIF($C11:$CH18,"●")+COUNTIF($C11:$CH18,"○")+COUNTIF($C11:$CH18,"△")=0,"",CJ11-CK11)</f>
        <v/>
      </c>
      <c r="CM11" s="101" t="str">
        <f>IF(CN11="","",RANK(CN11,$CN$3:$CN$98))</f>
        <v/>
      </c>
      <c r="CN11" s="50" t="str">
        <f>IF(CI11="","",CI11*1000000000+CL11*1000000+CJ11)</f>
        <v/>
      </c>
      <c r="CO11" s="137">
        <f t="shared" ref="CO11" si="4">IF(CP11="","",RANK(CP11,$CP$3:$CP$98))</f>
        <v>2</v>
      </c>
      <c r="CP11" s="47">
        <f t="shared" ref="CP11" si="5">IF(CI11="",-ROW()*1000000000,CI11*1000000000+CL11*1000000+CJ11-ROW()/10000)</f>
        <v>-11000000000</v>
      </c>
    </row>
    <row r="12" spans="2:97" ht="13.5" customHeight="1" x14ac:dyDescent="0.15">
      <c r="B12" s="127"/>
      <c r="C12" s="45"/>
      <c r="D12" s="25"/>
      <c r="E12" s="12" t="str">
        <f>IF(N4="","",N4)</f>
        <v/>
      </c>
      <c r="F12" s="36" t="s">
        <v>9</v>
      </c>
      <c r="G12" s="12" t="str">
        <f>IF(L4="","",L4)</f>
        <v/>
      </c>
      <c r="H12" s="27"/>
      <c r="I12" s="63"/>
      <c r="J12" s="106"/>
      <c r="K12" s="107"/>
      <c r="L12" s="107"/>
      <c r="M12" s="107"/>
      <c r="N12" s="107"/>
      <c r="O12" s="107"/>
      <c r="P12" s="122"/>
      <c r="Q12" s="57"/>
      <c r="R12" s="25"/>
      <c r="S12" s="70"/>
      <c r="T12" s="36" t="s">
        <v>3</v>
      </c>
      <c r="U12" s="70"/>
      <c r="V12" s="27"/>
      <c r="W12" s="63"/>
      <c r="X12" s="57"/>
      <c r="Y12" s="25"/>
      <c r="Z12" s="70"/>
      <c r="AA12" s="36" t="s">
        <v>3</v>
      </c>
      <c r="AB12" s="70"/>
      <c r="AC12" s="27"/>
      <c r="AD12" s="63"/>
      <c r="AE12" s="57"/>
      <c r="AF12" s="25"/>
      <c r="AG12" s="70"/>
      <c r="AH12" s="36" t="s">
        <v>3</v>
      </c>
      <c r="AI12" s="70"/>
      <c r="AJ12" s="27"/>
      <c r="AK12" s="63"/>
      <c r="AL12" s="57"/>
      <c r="AM12" s="25"/>
      <c r="AN12" s="70"/>
      <c r="AO12" s="36" t="s">
        <v>3</v>
      </c>
      <c r="AP12" s="70"/>
      <c r="AQ12" s="27"/>
      <c r="AR12" s="63"/>
      <c r="AS12" s="57"/>
      <c r="AT12" s="25"/>
      <c r="AU12" s="70"/>
      <c r="AV12" s="36" t="s">
        <v>3</v>
      </c>
      <c r="AW12" s="70"/>
      <c r="AX12" s="27"/>
      <c r="AY12" s="63"/>
      <c r="AZ12" s="57"/>
      <c r="BA12" s="25"/>
      <c r="BB12" s="70"/>
      <c r="BC12" s="36" t="s">
        <v>3</v>
      </c>
      <c r="BD12" s="70"/>
      <c r="BE12" s="27"/>
      <c r="BF12" s="45"/>
      <c r="BG12" s="57"/>
      <c r="BH12" s="25"/>
      <c r="BI12" s="70"/>
      <c r="BJ12" s="36" t="s">
        <v>3</v>
      </c>
      <c r="BK12" s="70"/>
      <c r="BL12" s="27"/>
      <c r="BM12" s="63"/>
      <c r="BN12" s="57"/>
      <c r="BO12" s="25"/>
      <c r="BP12" s="70"/>
      <c r="BQ12" s="36" t="s">
        <v>3</v>
      </c>
      <c r="BR12" s="70"/>
      <c r="BS12" s="27"/>
      <c r="BT12" s="63"/>
      <c r="BU12" s="57"/>
      <c r="BV12" s="25"/>
      <c r="BW12" s="70"/>
      <c r="BX12" s="36" t="s">
        <v>3</v>
      </c>
      <c r="BY12" s="70"/>
      <c r="BZ12" s="27"/>
      <c r="CA12" s="63"/>
      <c r="CB12" s="57"/>
      <c r="CC12" s="25"/>
      <c r="CD12" s="70"/>
      <c r="CE12" s="36" t="s">
        <v>3</v>
      </c>
      <c r="CF12" s="70"/>
      <c r="CG12" s="27"/>
      <c r="CH12" s="45"/>
      <c r="CI12" s="89"/>
      <c r="CJ12" s="97"/>
      <c r="CK12" s="97"/>
      <c r="CL12" s="87"/>
      <c r="CM12" s="102"/>
      <c r="CO12" s="138"/>
    </row>
    <row r="13" spans="2:97" ht="13.5" customHeight="1" x14ac:dyDescent="0.15">
      <c r="B13" s="127"/>
      <c r="C13" s="45"/>
      <c r="D13" s="29"/>
      <c r="E13" s="12" t="str">
        <f>IF(N5="","",N5)</f>
        <v/>
      </c>
      <c r="F13" s="36" t="s">
        <v>9</v>
      </c>
      <c r="G13" s="12" t="str">
        <f>IF(L5="","",L5)</f>
        <v/>
      </c>
      <c r="H13" s="30"/>
      <c r="I13" s="63"/>
      <c r="J13" s="106"/>
      <c r="K13" s="107"/>
      <c r="L13" s="107"/>
      <c r="M13" s="107"/>
      <c r="N13" s="107"/>
      <c r="O13" s="107"/>
      <c r="P13" s="122"/>
      <c r="Q13" s="57"/>
      <c r="R13" s="29"/>
      <c r="S13" s="70"/>
      <c r="T13" s="36" t="s">
        <v>3</v>
      </c>
      <c r="U13" s="70"/>
      <c r="V13" s="30"/>
      <c r="W13" s="63"/>
      <c r="X13" s="57"/>
      <c r="Y13" s="29"/>
      <c r="Z13" s="70"/>
      <c r="AA13" s="36" t="s">
        <v>3</v>
      </c>
      <c r="AB13" s="70"/>
      <c r="AC13" s="30"/>
      <c r="AD13" s="63"/>
      <c r="AE13" s="57"/>
      <c r="AF13" s="29"/>
      <c r="AG13" s="70"/>
      <c r="AH13" s="36" t="s">
        <v>3</v>
      </c>
      <c r="AI13" s="70"/>
      <c r="AJ13" s="30"/>
      <c r="AK13" s="63"/>
      <c r="AL13" s="57"/>
      <c r="AM13" s="29"/>
      <c r="AN13" s="70"/>
      <c r="AO13" s="36" t="s">
        <v>3</v>
      </c>
      <c r="AP13" s="70"/>
      <c r="AQ13" s="30"/>
      <c r="AR13" s="63"/>
      <c r="AS13" s="57"/>
      <c r="AT13" s="29"/>
      <c r="AU13" s="70"/>
      <c r="AV13" s="36" t="s">
        <v>3</v>
      </c>
      <c r="AW13" s="70"/>
      <c r="AX13" s="30"/>
      <c r="AY13" s="63"/>
      <c r="AZ13" s="57"/>
      <c r="BA13" s="29"/>
      <c r="BB13" s="70"/>
      <c r="BC13" s="36" t="s">
        <v>3</v>
      </c>
      <c r="BD13" s="70"/>
      <c r="BE13" s="30"/>
      <c r="BF13" s="45"/>
      <c r="BG13" s="57"/>
      <c r="BH13" s="29"/>
      <c r="BI13" s="70"/>
      <c r="BJ13" s="36" t="s">
        <v>3</v>
      </c>
      <c r="BK13" s="70"/>
      <c r="BL13" s="30"/>
      <c r="BM13" s="63"/>
      <c r="BN13" s="57"/>
      <c r="BO13" s="29"/>
      <c r="BP13" s="70"/>
      <c r="BQ13" s="36" t="s">
        <v>3</v>
      </c>
      <c r="BR13" s="70"/>
      <c r="BS13" s="30"/>
      <c r="BT13" s="63"/>
      <c r="BU13" s="57"/>
      <c r="BV13" s="29"/>
      <c r="BW13" s="70"/>
      <c r="BX13" s="36" t="s">
        <v>3</v>
      </c>
      <c r="BY13" s="70"/>
      <c r="BZ13" s="30"/>
      <c r="CA13" s="63"/>
      <c r="CB13" s="57"/>
      <c r="CC13" s="29"/>
      <c r="CD13" s="70"/>
      <c r="CE13" s="36" t="s">
        <v>3</v>
      </c>
      <c r="CF13" s="70"/>
      <c r="CG13" s="30"/>
      <c r="CH13" s="45"/>
      <c r="CI13" s="89"/>
      <c r="CJ13" s="97"/>
      <c r="CK13" s="97"/>
      <c r="CL13" s="87"/>
      <c r="CM13" s="102"/>
      <c r="CO13" s="138"/>
    </row>
    <row r="14" spans="2:97" ht="3.75" customHeight="1" x14ac:dyDescent="0.15">
      <c r="B14" s="127"/>
      <c r="C14" s="55"/>
      <c r="D14" s="31"/>
      <c r="E14" s="19"/>
      <c r="F14" s="7"/>
      <c r="G14" s="19"/>
      <c r="H14" s="31"/>
      <c r="I14" s="64"/>
      <c r="J14" s="106"/>
      <c r="K14" s="107"/>
      <c r="L14" s="107"/>
      <c r="M14" s="107"/>
      <c r="N14" s="107"/>
      <c r="O14" s="107"/>
      <c r="P14" s="122"/>
      <c r="Q14" s="58"/>
      <c r="R14" s="31"/>
      <c r="S14" s="19"/>
      <c r="T14" s="7"/>
      <c r="U14" s="19"/>
      <c r="V14" s="31"/>
      <c r="W14" s="64"/>
      <c r="X14" s="58"/>
      <c r="Y14" s="31"/>
      <c r="Z14" s="19"/>
      <c r="AA14" s="7"/>
      <c r="AB14" s="19"/>
      <c r="AC14" s="31"/>
      <c r="AD14" s="64"/>
      <c r="AE14" s="58"/>
      <c r="AF14" s="31"/>
      <c r="AG14" s="19"/>
      <c r="AH14" s="7"/>
      <c r="AI14" s="19"/>
      <c r="AJ14" s="31"/>
      <c r="AK14" s="64"/>
      <c r="AL14" s="58"/>
      <c r="AM14" s="31"/>
      <c r="AN14" s="19"/>
      <c r="AO14" s="7"/>
      <c r="AP14" s="19"/>
      <c r="AQ14" s="31"/>
      <c r="AR14" s="64"/>
      <c r="AS14" s="58"/>
      <c r="AT14" s="31"/>
      <c r="AU14" s="19"/>
      <c r="AV14" s="7"/>
      <c r="AW14" s="19"/>
      <c r="AX14" s="31"/>
      <c r="AY14" s="64"/>
      <c r="AZ14" s="58"/>
      <c r="BA14" s="31"/>
      <c r="BB14" s="19"/>
      <c r="BC14" s="7"/>
      <c r="BD14" s="19"/>
      <c r="BE14" s="31"/>
      <c r="BF14" s="55"/>
      <c r="BG14" s="58"/>
      <c r="BH14" s="31"/>
      <c r="BI14" s="19"/>
      <c r="BJ14" s="7"/>
      <c r="BK14" s="19"/>
      <c r="BL14" s="31"/>
      <c r="BM14" s="64"/>
      <c r="BN14" s="58"/>
      <c r="BO14" s="31"/>
      <c r="BP14" s="19"/>
      <c r="BQ14" s="7"/>
      <c r="BR14" s="19"/>
      <c r="BS14" s="31"/>
      <c r="BT14" s="64"/>
      <c r="BU14" s="58"/>
      <c r="BV14" s="31"/>
      <c r="BW14" s="19"/>
      <c r="BX14" s="7"/>
      <c r="BY14" s="19"/>
      <c r="BZ14" s="31"/>
      <c r="CA14" s="64"/>
      <c r="CB14" s="58"/>
      <c r="CC14" s="31"/>
      <c r="CD14" s="19"/>
      <c r="CE14" s="7"/>
      <c r="CF14" s="19"/>
      <c r="CG14" s="31"/>
      <c r="CH14" s="55"/>
      <c r="CI14" s="89"/>
      <c r="CJ14" s="97"/>
      <c r="CK14" s="97"/>
      <c r="CL14" s="87"/>
      <c r="CM14" s="102"/>
      <c r="CO14" s="138"/>
    </row>
    <row r="15" spans="2:97" ht="18.75" customHeight="1" x14ac:dyDescent="0.15">
      <c r="B15" s="127"/>
      <c r="C15" s="93" t="str">
        <f>IF(E16="","",SUM(E16,E17))</f>
        <v/>
      </c>
      <c r="D15" s="93"/>
      <c r="E15" s="93" t="str">
        <f>IF(E16="","",IF(C15=H15,"△",IF(C15&gt;H15,"○","●")))</f>
        <v/>
      </c>
      <c r="F15" s="93"/>
      <c r="G15" s="93"/>
      <c r="H15" s="93" t="str">
        <f>IF(G16="","",SUM(G16,G17))</f>
        <v/>
      </c>
      <c r="I15" s="112"/>
      <c r="J15" s="106"/>
      <c r="K15" s="107"/>
      <c r="L15" s="107"/>
      <c r="M15" s="107"/>
      <c r="N15" s="107"/>
      <c r="O15" s="107"/>
      <c r="P15" s="122"/>
      <c r="Q15" s="111" t="str">
        <f>IF(S16="","",S16+S17)</f>
        <v/>
      </c>
      <c r="R15" s="93"/>
      <c r="S15" s="92" t="str">
        <f>IF(S16="","",IF(Q15=V15,"△",IF(Q15&gt;V15,"○","●")))</f>
        <v/>
      </c>
      <c r="T15" s="92"/>
      <c r="U15" s="92"/>
      <c r="V15" s="93" t="str">
        <f>IF(U16="","",U16+U17)</f>
        <v/>
      </c>
      <c r="W15" s="112"/>
      <c r="X15" s="111" t="str">
        <f>IF(Z16="","",Z16+Z17)</f>
        <v/>
      </c>
      <c r="Y15" s="93"/>
      <c r="Z15" s="92" t="str">
        <f>IF(Z16="","",IF(X15=AC15,"△",IF(X15&gt;AC15,"○","●")))</f>
        <v/>
      </c>
      <c r="AA15" s="92"/>
      <c r="AB15" s="92"/>
      <c r="AC15" s="93" t="str">
        <f>IF(AB16="","",AB16+AB17)</f>
        <v/>
      </c>
      <c r="AD15" s="112"/>
      <c r="AE15" s="111" t="str">
        <f>IF(AG16="","",AG16+AG17)</f>
        <v/>
      </c>
      <c r="AF15" s="93"/>
      <c r="AG15" s="92" t="str">
        <f>IF(AG16="","",IF(AE15=AJ15,"△",IF(AE15&gt;AJ15,"○","●")))</f>
        <v/>
      </c>
      <c r="AH15" s="92"/>
      <c r="AI15" s="92"/>
      <c r="AJ15" s="93" t="str">
        <f>IF(AI16="","",AI16+AI17)</f>
        <v/>
      </c>
      <c r="AK15" s="112"/>
      <c r="AL15" s="111" t="str">
        <f>IF(AN16="","",AN16+AN17)</f>
        <v/>
      </c>
      <c r="AM15" s="93"/>
      <c r="AN15" s="92" t="str">
        <f>IF(AN16="","",IF(AL15=AQ15,"△",IF(AL15&gt;AQ15,"○","●")))</f>
        <v/>
      </c>
      <c r="AO15" s="92"/>
      <c r="AP15" s="92"/>
      <c r="AQ15" s="93" t="str">
        <f>IF(AP16="","",AP16+AP17)</f>
        <v/>
      </c>
      <c r="AR15" s="112"/>
      <c r="AS15" s="111" t="str">
        <f>IF(AU16="","",AU16+AU17)</f>
        <v/>
      </c>
      <c r="AT15" s="93"/>
      <c r="AU15" s="92" t="str">
        <f>IF(AU16="","",IF(AS15=AX15,"△",IF(AS15&gt;AX15,"○","●")))</f>
        <v/>
      </c>
      <c r="AV15" s="92"/>
      <c r="AW15" s="92"/>
      <c r="AX15" s="93" t="str">
        <f>IF(AW16="","",AW16+AW17)</f>
        <v/>
      </c>
      <c r="AY15" s="112"/>
      <c r="AZ15" s="111" t="str">
        <f>IF(BB16="","",BB16+BB17)</f>
        <v/>
      </c>
      <c r="BA15" s="93"/>
      <c r="BB15" s="92" t="str">
        <f>IF(BB16="","",IF(AZ15=BE15,"△",IF(AZ15&gt;BE15,"○","●")))</f>
        <v/>
      </c>
      <c r="BC15" s="92"/>
      <c r="BD15" s="92"/>
      <c r="BE15" s="93" t="str">
        <f>IF(BD16="","",BD16+BD17)</f>
        <v/>
      </c>
      <c r="BF15" s="93"/>
      <c r="BG15" s="111" t="str">
        <f>IF(BI16="","",BI16+BI17)</f>
        <v/>
      </c>
      <c r="BH15" s="93"/>
      <c r="BI15" s="92" t="str">
        <f>IF(BI16="","",IF(BG15=BL15,"△",IF(BG15&gt;BL15,"○","●")))</f>
        <v/>
      </c>
      <c r="BJ15" s="92"/>
      <c r="BK15" s="92"/>
      <c r="BL15" s="93" t="str">
        <f>IF(BK16="","",BK16+BK17)</f>
        <v/>
      </c>
      <c r="BM15" s="112"/>
      <c r="BN15" s="111" t="str">
        <f>IF(BP16="","",BP16+BP17)</f>
        <v/>
      </c>
      <c r="BO15" s="93"/>
      <c r="BP15" s="92" t="str">
        <f>IF(BP16="","",IF(BN15=BS15,"△",IF(BN15&gt;BS15,"○","●")))</f>
        <v/>
      </c>
      <c r="BQ15" s="92"/>
      <c r="BR15" s="92"/>
      <c r="BS15" s="93" t="str">
        <f>IF(BR16="","",BR16+BR17)</f>
        <v/>
      </c>
      <c r="BT15" s="112"/>
      <c r="BU15" s="111" t="str">
        <f>IF(BW16="","",BW16+BW17)</f>
        <v/>
      </c>
      <c r="BV15" s="93"/>
      <c r="BW15" s="92" t="str">
        <f>IF(BW16="","",IF(BU15=BZ15,"△",IF(BU15&gt;BZ15,"○","●")))</f>
        <v/>
      </c>
      <c r="BX15" s="92"/>
      <c r="BY15" s="92"/>
      <c r="BZ15" s="93" t="str">
        <f>IF(BY16="","",BY16+BY17)</f>
        <v/>
      </c>
      <c r="CA15" s="112"/>
      <c r="CB15" s="111" t="str">
        <f>IF(CD16="","",CD16+CD17)</f>
        <v/>
      </c>
      <c r="CC15" s="93"/>
      <c r="CD15" s="92" t="str">
        <f>IF(CD16="","",IF(CB15=CG15,"△",IF(CB15&gt;CG15,"○","●")))</f>
        <v/>
      </c>
      <c r="CE15" s="92"/>
      <c r="CF15" s="92"/>
      <c r="CG15" s="93" t="str">
        <f>IF(CF16="","",CF16+CF17)</f>
        <v/>
      </c>
      <c r="CH15" s="93"/>
      <c r="CI15" s="89"/>
      <c r="CJ15" s="97"/>
      <c r="CK15" s="97"/>
      <c r="CL15" s="87"/>
      <c r="CM15" s="102"/>
      <c r="CO15" s="138"/>
    </row>
    <row r="16" spans="2:97" ht="13.5" customHeight="1" x14ac:dyDescent="0.15">
      <c r="B16" s="127"/>
      <c r="C16" s="45"/>
      <c r="D16" s="25"/>
      <c r="E16" s="12" t="str">
        <f>IF(N8="","",N8)</f>
        <v/>
      </c>
      <c r="F16" s="36" t="s">
        <v>9</v>
      </c>
      <c r="G16" s="12" t="str">
        <f>IF(L8="","",L8)</f>
        <v/>
      </c>
      <c r="H16" s="27"/>
      <c r="I16" s="63"/>
      <c r="J16" s="106"/>
      <c r="K16" s="107"/>
      <c r="L16" s="107"/>
      <c r="M16" s="107"/>
      <c r="N16" s="107"/>
      <c r="O16" s="107"/>
      <c r="P16" s="122"/>
      <c r="Q16" s="57"/>
      <c r="R16" s="25"/>
      <c r="S16" s="70"/>
      <c r="T16" s="36" t="s">
        <v>3</v>
      </c>
      <c r="U16" s="70"/>
      <c r="V16" s="27"/>
      <c r="W16" s="63"/>
      <c r="X16" s="57"/>
      <c r="Y16" s="25"/>
      <c r="Z16" s="70"/>
      <c r="AA16" s="36" t="s">
        <v>3</v>
      </c>
      <c r="AB16" s="70"/>
      <c r="AC16" s="27"/>
      <c r="AD16" s="63"/>
      <c r="AE16" s="57"/>
      <c r="AF16" s="25"/>
      <c r="AG16" s="70"/>
      <c r="AH16" s="36" t="s">
        <v>3</v>
      </c>
      <c r="AI16" s="70"/>
      <c r="AJ16" s="27"/>
      <c r="AK16" s="63"/>
      <c r="AL16" s="57"/>
      <c r="AM16" s="25"/>
      <c r="AN16" s="70"/>
      <c r="AO16" s="36" t="s">
        <v>3</v>
      </c>
      <c r="AP16" s="70"/>
      <c r="AQ16" s="27"/>
      <c r="AR16" s="63"/>
      <c r="AS16" s="57"/>
      <c r="AT16" s="25"/>
      <c r="AU16" s="70"/>
      <c r="AV16" s="36" t="s">
        <v>3</v>
      </c>
      <c r="AW16" s="70"/>
      <c r="AX16" s="27"/>
      <c r="AY16" s="63"/>
      <c r="AZ16" s="57"/>
      <c r="BA16" s="25"/>
      <c r="BB16" s="70"/>
      <c r="BC16" s="36" t="s">
        <v>3</v>
      </c>
      <c r="BD16" s="70"/>
      <c r="BE16" s="27"/>
      <c r="BF16" s="45"/>
      <c r="BG16" s="57"/>
      <c r="BH16" s="25"/>
      <c r="BI16" s="70"/>
      <c r="BJ16" s="36" t="s">
        <v>3</v>
      </c>
      <c r="BK16" s="70"/>
      <c r="BL16" s="27"/>
      <c r="BM16" s="63"/>
      <c r="BN16" s="57"/>
      <c r="BO16" s="25"/>
      <c r="BP16" s="70"/>
      <c r="BQ16" s="36" t="s">
        <v>3</v>
      </c>
      <c r="BR16" s="70"/>
      <c r="BS16" s="27"/>
      <c r="BT16" s="63"/>
      <c r="BU16" s="57"/>
      <c r="BV16" s="25"/>
      <c r="BW16" s="70"/>
      <c r="BX16" s="36" t="s">
        <v>3</v>
      </c>
      <c r="BY16" s="70"/>
      <c r="BZ16" s="27"/>
      <c r="CA16" s="63"/>
      <c r="CB16" s="57"/>
      <c r="CC16" s="25"/>
      <c r="CD16" s="70"/>
      <c r="CE16" s="36" t="s">
        <v>3</v>
      </c>
      <c r="CF16" s="70"/>
      <c r="CG16" s="27"/>
      <c r="CH16" s="45"/>
      <c r="CI16" s="89"/>
      <c r="CJ16" s="97"/>
      <c r="CK16" s="97"/>
      <c r="CL16" s="87"/>
      <c r="CM16" s="102"/>
      <c r="CO16" s="138"/>
    </row>
    <row r="17" spans="2:94" ht="13.5" customHeight="1" x14ac:dyDescent="0.15">
      <c r="B17" s="127"/>
      <c r="C17" s="45"/>
      <c r="D17" s="29"/>
      <c r="E17" s="12" t="str">
        <f>IF(N9="","",N9)</f>
        <v/>
      </c>
      <c r="F17" s="36" t="s">
        <v>9</v>
      </c>
      <c r="G17" s="12" t="str">
        <f>IF(L9="","",L9)</f>
        <v/>
      </c>
      <c r="H17" s="30"/>
      <c r="I17" s="63"/>
      <c r="J17" s="106"/>
      <c r="K17" s="107"/>
      <c r="L17" s="107"/>
      <c r="M17" s="107"/>
      <c r="N17" s="107"/>
      <c r="O17" s="107"/>
      <c r="P17" s="122"/>
      <c r="Q17" s="57"/>
      <c r="R17" s="29"/>
      <c r="S17" s="70"/>
      <c r="T17" s="36" t="s">
        <v>3</v>
      </c>
      <c r="U17" s="70"/>
      <c r="V17" s="30"/>
      <c r="W17" s="63"/>
      <c r="X17" s="57"/>
      <c r="Y17" s="29"/>
      <c r="Z17" s="70"/>
      <c r="AA17" s="36" t="s">
        <v>3</v>
      </c>
      <c r="AB17" s="70"/>
      <c r="AC17" s="30"/>
      <c r="AD17" s="63"/>
      <c r="AE17" s="57"/>
      <c r="AF17" s="29"/>
      <c r="AG17" s="70"/>
      <c r="AH17" s="36" t="s">
        <v>3</v>
      </c>
      <c r="AI17" s="70"/>
      <c r="AJ17" s="30"/>
      <c r="AK17" s="63"/>
      <c r="AL17" s="57"/>
      <c r="AM17" s="29"/>
      <c r="AN17" s="70"/>
      <c r="AO17" s="36" t="s">
        <v>3</v>
      </c>
      <c r="AP17" s="70"/>
      <c r="AQ17" s="30"/>
      <c r="AR17" s="63"/>
      <c r="AS17" s="57"/>
      <c r="AT17" s="29"/>
      <c r="AU17" s="70"/>
      <c r="AV17" s="36" t="s">
        <v>3</v>
      </c>
      <c r="AW17" s="70"/>
      <c r="AX17" s="30"/>
      <c r="AY17" s="63"/>
      <c r="AZ17" s="57"/>
      <c r="BA17" s="29"/>
      <c r="BB17" s="70"/>
      <c r="BC17" s="36" t="s">
        <v>3</v>
      </c>
      <c r="BD17" s="70"/>
      <c r="BE17" s="30"/>
      <c r="BF17" s="45"/>
      <c r="BG17" s="57"/>
      <c r="BH17" s="29"/>
      <c r="BI17" s="70"/>
      <c r="BJ17" s="36" t="s">
        <v>3</v>
      </c>
      <c r="BK17" s="70"/>
      <c r="BL17" s="30"/>
      <c r="BM17" s="63"/>
      <c r="BN17" s="57"/>
      <c r="BO17" s="29"/>
      <c r="BP17" s="70"/>
      <c r="BQ17" s="36" t="s">
        <v>3</v>
      </c>
      <c r="BR17" s="70"/>
      <c r="BS17" s="30"/>
      <c r="BT17" s="63"/>
      <c r="BU17" s="57"/>
      <c r="BV17" s="29"/>
      <c r="BW17" s="70"/>
      <c r="BX17" s="36" t="s">
        <v>3</v>
      </c>
      <c r="BY17" s="70"/>
      <c r="BZ17" s="30"/>
      <c r="CA17" s="63"/>
      <c r="CB17" s="57"/>
      <c r="CC17" s="29"/>
      <c r="CD17" s="70"/>
      <c r="CE17" s="36" t="s">
        <v>3</v>
      </c>
      <c r="CF17" s="70"/>
      <c r="CG17" s="30"/>
      <c r="CH17" s="45"/>
      <c r="CI17" s="89"/>
      <c r="CJ17" s="97"/>
      <c r="CK17" s="97"/>
      <c r="CL17" s="87"/>
      <c r="CM17" s="102"/>
      <c r="CO17" s="138"/>
    </row>
    <row r="18" spans="2:94" ht="3.75" customHeight="1" x14ac:dyDescent="0.15">
      <c r="B18" s="128"/>
      <c r="C18" s="56"/>
      <c r="D18" s="34"/>
      <c r="E18" s="22"/>
      <c r="F18" s="8"/>
      <c r="G18" s="22"/>
      <c r="H18" s="34"/>
      <c r="I18" s="65"/>
      <c r="J18" s="123"/>
      <c r="K18" s="124"/>
      <c r="L18" s="124"/>
      <c r="M18" s="124"/>
      <c r="N18" s="124"/>
      <c r="O18" s="124"/>
      <c r="P18" s="125"/>
      <c r="Q18" s="59"/>
      <c r="R18" s="34"/>
      <c r="S18" s="22"/>
      <c r="T18" s="8"/>
      <c r="U18" s="22"/>
      <c r="V18" s="34"/>
      <c r="W18" s="65"/>
      <c r="X18" s="59"/>
      <c r="Y18" s="34"/>
      <c r="Z18" s="22"/>
      <c r="AA18" s="8"/>
      <c r="AB18" s="22"/>
      <c r="AC18" s="34"/>
      <c r="AD18" s="65"/>
      <c r="AE18" s="59"/>
      <c r="AF18" s="34"/>
      <c r="AG18" s="22"/>
      <c r="AH18" s="8"/>
      <c r="AI18" s="22"/>
      <c r="AJ18" s="34"/>
      <c r="AK18" s="65"/>
      <c r="AL18" s="59"/>
      <c r="AM18" s="34"/>
      <c r="AN18" s="22"/>
      <c r="AO18" s="8"/>
      <c r="AP18" s="22"/>
      <c r="AQ18" s="34"/>
      <c r="AR18" s="65"/>
      <c r="AS18" s="59"/>
      <c r="AT18" s="34"/>
      <c r="AU18" s="22"/>
      <c r="AV18" s="8"/>
      <c r="AW18" s="22"/>
      <c r="AX18" s="34"/>
      <c r="AY18" s="65"/>
      <c r="AZ18" s="59"/>
      <c r="BA18" s="34"/>
      <c r="BB18" s="22"/>
      <c r="BC18" s="8"/>
      <c r="BD18" s="22"/>
      <c r="BE18" s="34"/>
      <c r="BF18" s="56"/>
      <c r="BG18" s="59"/>
      <c r="BH18" s="34"/>
      <c r="BI18" s="22"/>
      <c r="BJ18" s="8"/>
      <c r="BK18" s="22"/>
      <c r="BL18" s="34"/>
      <c r="BM18" s="65"/>
      <c r="BN18" s="59"/>
      <c r="BO18" s="34"/>
      <c r="BP18" s="22"/>
      <c r="BQ18" s="8"/>
      <c r="BR18" s="22"/>
      <c r="BS18" s="34"/>
      <c r="BT18" s="65"/>
      <c r="BU18" s="59"/>
      <c r="BV18" s="34"/>
      <c r="BW18" s="22"/>
      <c r="BX18" s="8"/>
      <c r="BY18" s="22"/>
      <c r="BZ18" s="34"/>
      <c r="CA18" s="65"/>
      <c r="CB18" s="59"/>
      <c r="CC18" s="34"/>
      <c r="CD18" s="22"/>
      <c r="CE18" s="8"/>
      <c r="CF18" s="22"/>
      <c r="CG18" s="34"/>
      <c r="CH18" s="56"/>
      <c r="CI18" s="89"/>
      <c r="CJ18" s="97"/>
      <c r="CK18" s="97"/>
      <c r="CL18" s="87"/>
      <c r="CM18" s="110"/>
      <c r="CO18" s="138"/>
    </row>
    <row r="19" spans="2:94" s="45" customFormat="1" ht="18.75" customHeight="1" x14ac:dyDescent="0.15">
      <c r="B19" s="129" t="str">
        <f>IF(Q2="","",Q2)</f>
        <v>カターレ富山
U-15</v>
      </c>
      <c r="C19" s="91" t="str">
        <f>IF(E20="","",SUM(E20,E21))</f>
        <v/>
      </c>
      <c r="D19" s="91"/>
      <c r="E19" s="91" t="str">
        <f>IF(E20="","",IF(C19=H19,"△",IF(C19&gt;H19,"○","●")))</f>
        <v/>
      </c>
      <c r="F19" s="91"/>
      <c r="G19" s="91"/>
      <c r="H19" s="91" t="str">
        <f>IF(G20="","",SUM(G20,G21))</f>
        <v/>
      </c>
      <c r="I19" s="95"/>
      <c r="J19" s="91" t="str">
        <f>IF(L20="","",SUM(L20,L21))</f>
        <v/>
      </c>
      <c r="K19" s="91"/>
      <c r="L19" s="91" t="str">
        <f>IF(L20="","",IF(J19=O19,"△",IF(J19&gt;O19,"○","●")))</f>
        <v/>
      </c>
      <c r="M19" s="91"/>
      <c r="N19" s="91"/>
      <c r="O19" s="91" t="str">
        <f>IF(N20="","",SUM(N20,N21))</f>
        <v/>
      </c>
      <c r="P19" s="95"/>
      <c r="Q19" s="104"/>
      <c r="R19" s="105"/>
      <c r="S19" s="105"/>
      <c r="T19" s="105"/>
      <c r="U19" s="105"/>
      <c r="V19" s="105"/>
      <c r="W19" s="121"/>
      <c r="X19" s="90" t="str">
        <f>IF(Z20="","",Z20+Z21)</f>
        <v/>
      </c>
      <c r="Y19" s="91"/>
      <c r="Z19" s="85" t="str">
        <f>IF(Z20="","",IF(X19=AC19,"△",IF(X19&gt;AC19,"○","●")))</f>
        <v/>
      </c>
      <c r="AA19" s="85"/>
      <c r="AB19" s="85"/>
      <c r="AC19" s="91" t="str">
        <f>IF(AB20="","",AB20+AB21)</f>
        <v/>
      </c>
      <c r="AD19" s="95"/>
      <c r="AE19" s="90" t="str">
        <f>IF(AG20="","",AG20+AG21)</f>
        <v/>
      </c>
      <c r="AF19" s="91"/>
      <c r="AG19" s="85" t="str">
        <f>IF(AG20="","",IF(AE19=AJ19,"△",IF(AE19&gt;AJ19,"○","●")))</f>
        <v/>
      </c>
      <c r="AH19" s="85"/>
      <c r="AI19" s="85"/>
      <c r="AJ19" s="91" t="str">
        <f>IF(AI20="","",AI20+AI21)</f>
        <v/>
      </c>
      <c r="AK19" s="95"/>
      <c r="AL19" s="90" t="str">
        <f>IF(AN20="","",AN20+AN21)</f>
        <v/>
      </c>
      <c r="AM19" s="91"/>
      <c r="AN19" s="85" t="str">
        <f>IF(AN20="","",IF(AL19=AQ19,"△",IF(AL19&gt;AQ19,"○","●")))</f>
        <v/>
      </c>
      <c r="AO19" s="85"/>
      <c r="AP19" s="85"/>
      <c r="AQ19" s="91" t="str">
        <f>IF(AP20="","",AP20+AP21)</f>
        <v/>
      </c>
      <c r="AR19" s="95"/>
      <c r="AS19" s="90" t="str">
        <f>IF(AU20="","",AU20+AU21)</f>
        <v/>
      </c>
      <c r="AT19" s="91"/>
      <c r="AU19" s="85" t="str">
        <f>IF(AU20="","",IF(AS19=AX19,"△",IF(AS19&gt;AX19,"○","●")))</f>
        <v/>
      </c>
      <c r="AV19" s="85"/>
      <c r="AW19" s="85"/>
      <c r="AX19" s="91" t="str">
        <f>IF(AW20="","",AW20+AW21)</f>
        <v/>
      </c>
      <c r="AY19" s="95"/>
      <c r="AZ19" s="90" t="str">
        <f>IF(BB20="","",BB20+BB21)</f>
        <v/>
      </c>
      <c r="BA19" s="91"/>
      <c r="BB19" s="85" t="str">
        <f>IF(BB20="","",IF(AZ19=BE19,"△",IF(AZ19&gt;BE19,"○","●")))</f>
        <v/>
      </c>
      <c r="BC19" s="85"/>
      <c r="BD19" s="85"/>
      <c r="BE19" s="91" t="str">
        <f>IF(BD20="","",BD20+BD21)</f>
        <v/>
      </c>
      <c r="BF19" s="95"/>
      <c r="BG19" s="90" t="str">
        <f>IF(BI20="","",BI20+BI21)</f>
        <v/>
      </c>
      <c r="BH19" s="91"/>
      <c r="BI19" s="85" t="str">
        <f>IF(BI20="","",IF(BG19=BL19,"△",IF(BG19&gt;BL19,"○","●")))</f>
        <v/>
      </c>
      <c r="BJ19" s="85"/>
      <c r="BK19" s="85"/>
      <c r="BL19" s="91" t="str">
        <f>IF(BK20="","",BK20+BK21)</f>
        <v/>
      </c>
      <c r="BM19" s="95"/>
      <c r="BN19" s="90" t="str">
        <f>IF(BP20="","",BP20+BP21)</f>
        <v/>
      </c>
      <c r="BO19" s="91"/>
      <c r="BP19" s="85" t="str">
        <f>IF(BP20="","",IF(BN19=BS19,"△",IF(BN19&gt;BS19,"○","●")))</f>
        <v/>
      </c>
      <c r="BQ19" s="85"/>
      <c r="BR19" s="85"/>
      <c r="BS19" s="91" t="str">
        <f>IF(BR20="","",BR20+BR21)</f>
        <v/>
      </c>
      <c r="BT19" s="95"/>
      <c r="BU19" s="90" t="str">
        <f>IF(BW20="","",BW20+BW21)</f>
        <v/>
      </c>
      <c r="BV19" s="91"/>
      <c r="BW19" s="85" t="str">
        <f>IF(BW20="","",IF(BU19=BZ19,"△",IF(BU19&gt;BZ19,"○","●")))</f>
        <v/>
      </c>
      <c r="BX19" s="85"/>
      <c r="BY19" s="85"/>
      <c r="BZ19" s="91" t="str">
        <f>IF(BY20="","",BY20+BY21)</f>
        <v/>
      </c>
      <c r="CA19" s="95"/>
      <c r="CB19" s="90" t="str">
        <f>IF(CD20="","",CD20+CD21)</f>
        <v/>
      </c>
      <c r="CC19" s="91"/>
      <c r="CD19" s="85" t="str">
        <f>IF(CD20="","",IF(CB19=CG19,"△",IF(CB19&gt;CG19,"○","●")))</f>
        <v/>
      </c>
      <c r="CE19" s="85"/>
      <c r="CF19" s="85"/>
      <c r="CG19" s="91" t="str">
        <f>IF(CF20="","",CF20+CF21)</f>
        <v/>
      </c>
      <c r="CH19" s="95"/>
      <c r="CI19" s="88" t="str">
        <f t="shared" ref="CI19" si="6">IF(COUNTIF($C19:$CH26,"●")+COUNTIF($C19:$CH26,"○")+COUNTIF($C19:$CH26,"△")=0,"",COUNTIF($C19:$CH26,"○")*3+COUNTIF($C19:$CH26,"△"))</f>
        <v/>
      </c>
      <c r="CJ19" s="96" t="str">
        <f t="shared" ref="CJ19" si="7">IF(COUNTIF($C19:$CH26,"●")+COUNTIF($C19:$CH26,"○")+COUNTIF($C19:$CH26,"△")=0,"",SUM(C19,J19,Q19,X19,AE19,AL19,AS19,AZ19,C23,J23,Q23,X23,AE23,AL23,AS23,AZ23,,BG19,BG23,BN19,BU19,CB19,BN23,BU23,CB23))</f>
        <v/>
      </c>
      <c r="CK19" s="96" t="str">
        <f t="shared" ref="CK19" si="8">IF(COUNTIF($C19:$CH26,"●")+COUNTIF($C19:$CH26,"○")+COUNTIF($C19:$CH26,"△")=0,"",SUM(H19,O19,V19,AC19,AJ19,AQ19,AX19,BE19,H23,O23,V23,AC23,AJ23,AQ23,AX23,BE23,CG19,CG23,BL19,BS19,BZ19,BL23,BS23,BZ23))</f>
        <v/>
      </c>
      <c r="CL19" s="86" t="str">
        <f t="shared" ref="CL19" si="9">IF(COUNTIF($C19:$CH26,"●")+COUNTIF($C19:$CH26,"○")+COUNTIF($C19:$CH26,"△")=0,"",CJ19-CK19)</f>
        <v/>
      </c>
      <c r="CM19" s="101" t="str">
        <f>IF(CN19="","",RANK(CN19,$CN$3:$CN$98))</f>
        <v/>
      </c>
      <c r="CN19" s="50" t="str">
        <f t="shared" ref="CN19" si="10">IF(CI19="","",CI19*1000000000+CL19*1000000+CJ19)</f>
        <v/>
      </c>
      <c r="CO19" s="137">
        <f t="shared" ref="CO19" si="11">IF(CP19="","",RANK(CP19,$CP$3:$CP$98))</f>
        <v>3</v>
      </c>
      <c r="CP19" s="47">
        <f t="shared" ref="CP19" si="12">IF(CI19="",-ROW()*1000000000,CI19*1000000000+CL19*1000000+CJ19-ROW()/10000)</f>
        <v>-19000000000</v>
      </c>
    </row>
    <row r="20" spans="2:94" ht="13.5" customHeight="1" x14ac:dyDescent="0.15">
      <c r="B20" s="127"/>
      <c r="C20" s="45"/>
      <c r="D20" s="25"/>
      <c r="E20" s="12" t="str">
        <f>IF(U4="","",U4)</f>
        <v/>
      </c>
      <c r="F20" s="12" t="s">
        <v>9</v>
      </c>
      <c r="G20" s="12" t="str">
        <f>IF(S4="","",S4)</f>
        <v/>
      </c>
      <c r="H20" s="27"/>
      <c r="I20" s="63"/>
      <c r="J20" s="45"/>
      <c r="K20" s="25"/>
      <c r="L20" s="12" t="str">
        <f>IF(U12="","",U12)</f>
        <v/>
      </c>
      <c r="M20" s="36" t="s">
        <v>3</v>
      </c>
      <c r="N20" s="12" t="str">
        <f>IF(S12="","",S12)</f>
        <v/>
      </c>
      <c r="O20" s="27"/>
      <c r="P20" s="63"/>
      <c r="Q20" s="106"/>
      <c r="R20" s="107"/>
      <c r="S20" s="107"/>
      <c r="T20" s="107"/>
      <c r="U20" s="107"/>
      <c r="V20" s="107"/>
      <c r="W20" s="122"/>
      <c r="X20" s="57"/>
      <c r="Y20" s="25"/>
      <c r="Z20" s="70"/>
      <c r="AA20" s="36" t="s">
        <v>3</v>
      </c>
      <c r="AB20" s="70"/>
      <c r="AC20" s="27"/>
      <c r="AD20" s="63"/>
      <c r="AE20" s="57"/>
      <c r="AF20" s="25"/>
      <c r="AG20" s="70"/>
      <c r="AH20" s="36" t="s">
        <v>3</v>
      </c>
      <c r="AI20" s="70"/>
      <c r="AJ20" s="27"/>
      <c r="AK20" s="63"/>
      <c r="AL20" s="57"/>
      <c r="AM20" s="25"/>
      <c r="AN20" s="70"/>
      <c r="AO20" s="36" t="s">
        <v>3</v>
      </c>
      <c r="AP20" s="70"/>
      <c r="AQ20" s="27"/>
      <c r="AR20" s="63"/>
      <c r="AS20" s="57"/>
      <c r="AT20" s="25"/>
      <c r="AU20" s="70"/>
      <c r="AV20" s="36" t="s">
        <v>3</v>
      </c>
      <c r="AW20" s="70"/>
      <c r="AX20" s="27"/>
      <c r="AY20" s="63"/>
      <c r="AZ20" s="57"/>
      <c r="BA20" s="25"/>
      <c r="BB20" s="70"/>
      <c r="BC20" s="36" t="s">
        <v>3</v>
      </c>
      <c r="BD20" s="70"/>
      <c r="BE20" s="27"/>
      <c r="BF20" s="63"/>
      <c r="BG20" s="57"/>
      <c r="BH20" s="25"/>
      <c r="BI20" s="70"/>
      <c r="BJ20" s="36" t="s">
        <v>3</v>
      </c>
      <c r="BK20" s="70"/>
      <c r="BL20" s="27"/>
      <c r="BM20" s="63"/>
      <c r="BN20" s="57"/>
      <c r="BO20" s="25"/>
      <c r="BP20" s="70"/>
      <c r="BQ20" s="36" t="s">
        <v>3</v>
      </c>
      <c r="BR20" s="70"/>
      <c r="BS20" s="27"/>
      <c r="BT20" s="63"/>
      <c r="BU20" s="57"/>
      <c r="BV20" s="25"/>
      <c r="BW20" s="70"/>
      <c r="BX20" s="36" t="s">
        <v>3</v>
      </c>
      <c r="BY20" s="70"/>
      <c r="BZ20" s="27"/>
      <c r="CA20" s="63"/>
      <c r="CB20" s="57"/>
      <c r="CC20" s="25"/>
      <c r="CD20" s="70"/>
      <c r="CE20" s="36" t="s">
        <v>3</v>
      </c>
      <c r="CF20" s="70"/>
      <c r="CG20" s="27"/>
      <c r="CH20" s="63"/>
      <c r="CI20" s="89"/>
      <c r="CJ20" s="97"/>
      <c r="CK20" s="97"/>
      <c r="CL20" s="87"/>
      <c r="CM20" s="102"/>
      <c r="CO20" s="138"/>
    </row>
    <row r="21" spans="2:94" ht="13.5" customHeight="1" x14ac:dyDescent="0.15">
      <c r="B21" s="127"/>
      <c r="C21" s="45"/>
      <c r="D21" s="29"/>
      <c r="E21" s="12" t="str">
        <f>IF(U5="","",U5)</f>
        <v/>
      </c>
      <c r="F21" s="12" t="s">
        <v>9</v>
      </c>
      <c r="G21" s="12" t="str">
        <f>IF(S5="","",S5)</f>
        <v/>
      </c>
      <c r="H21" s="30"/>
      <c r="I21" s="63"/>
      <c r="J21" s="45"/>
      <c r="K21" s="29"/>
      <c r="L21" s="12" t="str">
        <f>IF(U13="","",U13)</f>
        <v/>
      </c>
      <c r="M21" s="36" t="s">
        <v>3</v>
      </c>
      <c r="N21" s="12" t="str">
        <f>IF(S13="","",S13)</f>
        <v/>
      </c>
      <c r="O21" s="30"/>
      <c r="P21" s="63"/>
      <c r="Q21" s="106"/>
      <c r="R21" s="107"/>
      <c r="S21" s="107"/>
      <c r="T21" s="107"/>
      <c r="U21" s="107"/>
      <c r="V21" s="107"/>
      <c r="W21" s="122"/>
      <c r="X21" s="57"/>
      <c r="Y21" s="29"/>
      <c r="Z21" s="70"/>
      <c r="AA21" s="36" t="s">
        <v>3</v>
      </c>
      <c r="AB21" s="70"/>
      <c r="AC21" s="30"/>
      <c r="AD21" s="63"/>
      <c r="AE21" s="57"/>
      <c r="AF21" s="29"/>
      <c r="AG21" s="70"/>
      <c r="AH21" s="36" t="s">
        <v>3</v>
      </c>
      <c r="AI21" s="70"/>
      <c r="AJ21" s="30"/>
      <c r="AK21" s="63"/>
      <c r="AL21" s="57"/>
      <c r="AM21" s="29"/>
      <c r="AN21" s="70"/>
      <c r="AO21" s="36" t="s">
        <v>3</v>
      </c>
      <c r="AP21" s="70"/>
      <c r="AQ21" s="30"/>
      <c r="AR21" s="63"/>
      <c r="AS21" s="57"/>
      <c r="AT21" s="29"/>
      <c r="AU21" s="70"/>
      <c r="AV21" s="36" t="s">
        <v>3</v>
      </c>
      <c r="AW21" s="70"/>
      <c r="AX21" s="30"/>
      <c r="AY21" s="63"/>
      <c r="AZ21" s="57"/>
      <c r="BA21" s="29"/>
      <c r="BB21" s="70"/>
      <c r="BC21" s="36" t="s">
        <v>3</v>
      </c>
      <c r="BD21" s="70"/>
      <c r="BE21" s="30"/>
      <c r="BF21" s="63"/>
      <c r="BG21" s="57"/>
      <c r="BH21" s="29"/>
      <c r="BI21" s="70"/>
      <c r="BJ21" s="36" t="s">
        <v>3</v>
      </c>
      <c r="BK21" s="70"/>
      <c r="BL21" s="30"/>
      <c r="BM21" s="63"/>
      <c r="BN21" s="57"/>
      <c r="BO21" s="29"/>
      <c r="BP21" s="70"/>
      <c r="BQ21" s="36" t="s">
        <v>3</v>
      </c>
      <c r="BR21" s="70"/>
      <c r="BS21" s="30"/>
      <c r="BT21" s="63"/>
      <c r="BU21" s="57"/>
      <c r="BV21" s="29"/>
      <c r="BW21" s="70"/>
      <c r="BX21" s="36" t="s">
        <v>3</v>
      </c>
      <c r="BY21" s="70"/>
      <c r="BZ21" s="30"/>
      <c r="CA21" s="63"/>
      <c r="CB21" s="57"/>
      <c r="CC21" s="29"/>
      <c r="CD21" s="70"/>
      <c r="CE21" s="36" t="s">
        <v>3</v>
      </c>
      <c r="CF21" s="70"/>
      <c r="CG21" s="30"/>
      <c r="CH21" s="63"/>
      <c r="CI21" s="89"/>
      <c r="CJ21" s="97"/>
      <c r="CK21" s="97"/>
      <c r="CL21" s="87"/>
      <c r="CM21" s="102"/>
      <c r="CO21" s="138"/>
    </row>
    <row r="22" spans="2:94" ht="3.75" customHeight="1" x14ac:dyDescent="0.15">
      <c r="B22" s="127"/>
      <c r="C22" s="55"/>
      <c r="D22" s="31"/>
      <c r="E22" s="19"/>
      <c r="F22" s="7"/>
      <c r="G22" s="19"/>
      <c r="H22" s="31"/>
      <c r="I22" s="64"/>
      <c r="J22" s="55"/>
      <c r="K22" s="31"/>
      <c r="L22" s="19"/>
      <c r="M22" s="7"/>
      <c r="N22" s="19"/>
      <c r="O22" s="31"/>
      <c r="P22" s="64"/>
      <c r="Q22" s="106"/>
      <c r="R22" s="107"/>
      <c r="S22" s="107"/>
      <c r="T22" s="107"/>
      <c r="U22" s="107"/>
      <c r="V22" s="107"/>
      <c r="W22" s="122"/>
      <c r="X22" s="58"/>
      <c r="Y22" s="31"/>
      <c r="Z22" s="19"/>
      <c r="AA22" s="7"/>
      <c r="AB22" s="19"/>
      <c r="AC22" s="31"/>
      <c r="AD22" s="64"/>
      <c r="AE22" s="58"/>
      <c r="AF22" s="31"/>
      <c r="AG22" s="19"/>
      <c r="AH22" s="7"/>
      <c r="AI22" s="19"/>
      <c r="AJ22" s="31"/>
      <c r="AK22" s="64"/>
      <c r="AL22" s="58"/>
      <c r="AM22" s="31"/>
      <c r="AN22" s="19"/>
      <c r="AO22" s="7"/>
      <c r="AP22" s="19"/>
      <c r="AQ22" s="31"/>
      <c r="AR22" s="64"/>
      <c r="AS22" s="58"/>
      <c r="AT22" s="31"/>
      <c r="AU22" s="19"/>
      <c r="AV22" s="7"/>
      <c r="AW22" s="19"/>
      <c r="AX22" s="31"/>
      <c r="AY22" s="64"/>
      <c r="AZ22" s="58"/>
      <c r="BA22" s="31"/>
      <c r="BB22" s="19"/>
      <c r="BC22" s="7"/>
      <c r="BD22" s="19"/>
      <c r="BE22" s="31"/>
      <c r="BF22" s="64"/>
      <c r="BG22" s="58"/>
      <c r="BH22" s="31"/>
      <c r="BI22" s="19"/>
      <c r="BJ22" s="7"/>
      <c r="BK22" s="19"/>
      <c r="BL22" s="31"/>
      <c r="BM22" s="64"/>
      <c r="BN22" s="58"/>
      <c r="BO22" s="31"/>
      <c r="BP22" s="19"/>
      <c r="BQ22" s="7"/>
      <c r="BR22" s="19"/>
      <c r="BS22" s="31"/>
      <c r="BT22" s="64"/>
      <c r="BU22" s="58"/>
      <c r="BV22" s="31"/>
      <c r="BW22" s="19"/>
      <c r="BX22" s="7"/>
      <c r="BY22" s="19"/>
      <c r="BZ22" s="31"/>
      <c r="CA22" s="64"/>
      <c r="CB22" s="58"/>
      <c r="CC22" s="31"/>
      <c r="CD22" s="19"/>
      <c r="CE22" s="7"/>
      <c r="CF22" s="19"/>
      <c r="CG22" s="31"/>
      <c r="CH22" s="64"/>
      <c r="CI22" s="89"/>
      <c r="CJ22" s="97"/>
      <c r="CK22" s="97"/>
      <c r="CL22" s="87"/>
      <c r="CM22" s="102"/>
      <c r="CO22" s="138"/>
    </row>
    <row r="23" spans="2:94" ht="18.75" customHeight="1" x14ac:dyDescent="0.15">
      <c r="B23" s="127"/>
      <c r="C23" s="93" t="str">
        <f>IF(E24="","",SUM(E24,E25))</f>
        <v/>
      </c>
      <c r="D23" s="93"/>
      <c r="E23" s="93" t="str">
        <f>IF(E24="","",IF(C23=H23,"△",IF(C23&gt;H23,"○","●")))</f>
        <v/>
      </c>
      <c r="F23" s="93"/>
      <c r="G23" s="93"/>
      <c r="H23" s="93" t="str">
        <f>IF(G24="","",SUM(G24,G25))</f>
        <v/>
      </c>
      <c r="I23" s="112"/>
      <c r="J23" s="93" t="str">
        <f>IF(L24="","",SUM(L24,L25))</f>
        <v/>
      </c>
      <c r="K23" s="93"/>
      <c r="L23" s="93" t="str">
        <f>IF(L24="","",IF(J23=O23,"△",IF(J23&gt;O23,"○","●")))</f>
        <v/>
      </c>
      <c r="M23" s="93"/>
      <c r="N23" s="93"/>
      <c r="O23" s="93" t="str">
        <f>IF(N24="","",SUM(N24,N25))</f>
        <v/>
      </c>
      <c r="P23" s="112"/>
      <c r="Q23" s="106"/>
      <c r="R23" s="107"/>
      <c r="S23" s="107"/>
      <c r="T23" s="107"/>
      <c r="U23" s="107"/>
      <c r="V23" s="107"/>
      <c r="W23" s="122"/>
      <c r="X23" s="94" t="str">
        <f>IF(Z24="","",Z24+Z25)</f>
        <v/>
      </c>
      <c r="Y23" s="83"/>
      <c r="Z23" s="82" t="str">
        <f>IF(Z24="","",IF(X23=AC23,"△",IF(X23&gt;AC23,"○","●")))</f>
        <v/>
      </c>
      <c r="AA23" s="82"/>
      <c r="AB23" s="82"/>
      <c r="AC23" s="83" t="str">
        <f>IF(AB24="","",AB24+AB25)</f>
        <v/>
      </c>
      <c r="AD23" s="84"/>
      <c r="AE23" s="94" t="str">
        <f>IF(AG24="","",AG24+AG25)</f>
        <v/>
      </c>
      <c r="AF23" s="83"/>
      <c r="AG23" s="82" t="str">
        <f>IF(AG24="","",IF(AE23=AJ23,"△",IF(AE23&gt;AJ23,"○","●")))</f>
        <v/>
      </c>
      <c r="AH23" s="82"/>
      <c r="AI23" s="82"/>
      <c r="AJ23" s="83" t="str">
        <f>IF(AI24="","",AI24+AI25)</f>
        <v/>
      </c>
      <c r="AK23" s="84"/>
      <c r="AL23" s="94" t="str">
        <f>IF(AN24="","",AN24+AN25)</f>
        <v/>
      </c>
      <c r="AM23" s="83"/>
      <c r="AN23" s="82" t="str">
        <f>IF(AN24="","",IF(AL23=AQ23,"△",IF(AL23&gt;AQ23,"○","●")))</f>
        <v/>
      </c>
      <c r="AO23" s="82"/>
      <c r="AP23" s="82"/>
      <c r="AQ23" s="83" t="str">
        <f>IF(AP24="","",AP24+AP25)</f>
        <v/>
      </c>
      <c r="AR23" s="84"/>
      <c r="AS23" s="94" t="str">
        <f>IF(AU24="","",AU24+AU25)</f>
        <v/>
      </c>
      <c r="AT23" s="83"/>
      <c r="AU23" s="82" t="str">
        <f>IF(AU24="","",IF(AS23=AX23,"△",IF(AS23&gt;AX23,"○","●")))</f>
        <v/>
      </c>
      <c r="AV23" s="82"/>
      <c r="AW23" s="82"/>
      <c r="AX23" s="83" t="str">
        <f>IF(AW24="","",AW24+AW25)</f>
        <v/>
      </c>
      <c r="AY23" s="84"/>
      <c r="AZ23" s="94" t="str">
        <f>IF(BB24="","",BB24+BB25)</f>
        <v/>
      </c>
      <c r="BA23" s="83"/>
      <c r="BB23" s="82" t="str">
        <f>IF(BB24="","",IF(AZ23=BE23,"△",IF(AZ23&gt;BE23,"○","●")))</f>
        <v/>
      </c>
      <c r="BC23" s="82"/>
      <c r="BD23" s="82"/>
      <c r="BE23" s="83" t="str">
        <f>IF(BD24="","",BD24+BD25)</f>
        <v/>
      </c>
      <c r="BF23" s="84"/>
      <c r="BG23" s="94" t="str">
        <f>IF(BI24="","",BI24+BI25)</f>
        <v/>
      </c>
      <c r="BH23" s="83"/>
      <c r="BI23" s="82" t="str">
        <f>IF(BI24="","",IF(BG23=BL23,"△",IF(BG23&gt;BL23,"○","●")))</f>
        <v/>
      </c>
      <c r="BJ23" s="82"/>
      <c r="BK23" s="82"/>
      <c r="BL23" s="83" t="str">
        <f>IF(BK24="","",BK24+BK25)</f>
        <v/>
      </c>
      <c r="BM23" s="84"/>
      <c r="BN23" s="94" t="str">
        <f>IF(BP24="","",BP24+BP25)</f>
        <v/>
      </c>
      <c r="BO23" s="83"/>
      <c r="BP23" s="82" t="str">
        <f>IF(BP24="","",IF(BN23=BS23,"△",IF(BN23&gt;BS23,"○","●")))</f>
        <v/>
      </c>
      <c r="BQ23" s="82"/>
      <c r="BR23" s="82"/>
      <c r="BS23" s="83" t="str">
        <f>IF(BR24="","",BR24+BR25)</f>
        <v/>
      </c>
      <c r="BT23" s="84"/>
      <c r="BU23" s="94" t="str">
        <f>IF(BW24="","",BW24+BW25)</f>
        <v/>
      </c>
      <c r="BV23" s="83"/>
      <c r="BW23" s="82" t="str">
        <f>IF(BW24="","",IF(BU23=BZ23,"△",IF(BU23&gt;BZ23,"○","●")))</f>
        <v/>
      </c>
      <c r="BX23" s="82"/>
      <c r="BY23" s="82"/>
      <c r="BZ23" s="83" t="str">
        <f>IF(BY24="","",BY24+BY25)</f>
        <v/>
      </c>
      <c r="CA23" s="84"/>
      <c r="CB23" s="94" t="str">
        <f>IF(CD24="","",CD24+CD25)</f>
        <v/>
      </c>
      <c r="CC23" s="83"/>
      <c r="CD23" s="82" t="str">
        <f>IF(CD24="","",IF(CB23=CG23,"△",IF(CB23&gt;CG23,"○","●")))</f>
        <v/>
      </c>
      <c r="CE23" s="82"/>
      <c r="CF23" s="82"/>
      <c r="CG23" s="83" t="str">
        <f>IF(CF24="","",CF24+CF25)</f>
        <v/>
      </c>
      <c r="CH23" s="84"/>
      <c r="CI23" s="89"/>
      <c r="CJ23" s="97"/>
      <c r="CK23" s="97"/>
      <c r="CL23" s="87"/>
      <c r="CM23" s="102"/>
      <c r="CO23" s="138"/>
    </row>
    <row r="24" spans="2:94" ht="13.5" customHeight="1" x14ac:dyDescent="0.15">
      <c r="B24" s="127"/>
      <c r="C24" s="45"/>
      <c r="D24" s="25"/>
      <c r="E24" s="12" t="str">
        <f>IF(U8="","",U8)</f>
        <v/>
      </c>
      <c r="F24" s="12" t="s">
        <v>9</v>
      </c>
      <c r="G24" s="12" t="str">
        <f>IF(S8="","",S8)</f>
        <v/>
      </c>
      <c r="H24" s="27"/>
      <c r="I24" s="63"/>
      <c r="J24" s="45"/>
      <c r="K24" s="25"/>
      <c r="L24" s="12" t="str">
        <f>IF(U16="","",U16)</f>
        <v/>
      </c>
      <c r="M24" s="36" t="s">
        <v>3</v>
      </c>
      <c r="N24" s="12" t="str">
        <f>IF(S16="","",S16)</f>
        <v/>
      </c>
      <c r="O24" s="27"/>
      <c r="P24" s="63"/>
      <c r="Q24" s="106"/>
      <c r="R24" s="107"/>
      <c r="S24" s="107"/>
      <c r="T24" s="107"/>
      <c r="U24" s="107"/>
      <c r="V24" s="107"/>
      <c r="W24" s="122"/>
      <c r="X24" s="57"/>
      <c r="Y24" s="25"/>
      <c r="Z24" s="70"/>
      <c r="AA24" s="36" t="s">
        <v>3</v>
      </c>
      <c r="AB24" s="70"/>
      <c r="AC24" s="27"/>
      <c r="AD24" s="63"/>
      <c r="AE24" s="57"/>
      <c r="AF24" s="25"/>
      <c r="AG24" s="70"/>
      <c r="AH24" s="36" t="s">
        <v>3</v>
      </c>
      <c r="AI24" s="70"/>
      <c r="AJ24" s="27"/>
      <c r="AK24" s="63"/>
      <c r="AL24" s="57"/>
      <c r="AM24" s="25"/>
      <c r="AN24" s="70"/>
      <c r="AO24" s="36" t="s">
        <v>3</v>
      </c>
      <c r="AP24" s="70"/>
      <c r="AQ24" s="27"/>
      <c r="AR24" s="63"/>
      <c r="AS24" s="57"/>
      <c r="AT24" s="25"/>
      <c r="AU24" s="70"/>
      <c r="AV24" s="36" t="s">
        <v>3</v>
      </c>
      <c r="AW24" s="70"/>
      <c r="AX24" s="27"/>
      <c r="AY24" s="63"/>
      <c r="AZ24" s="57"/>
      <c r="BA24" s="25"/>
      <c r="BB24" s="70"/>
      <c r="BC24" s="36" t="s">
        <v>3</v>
      </c>
      <c r="BD24" s="70"/>
      <c r="BE24" s="27"/>
      <c r="BF24" s="63"/>
      <c r="BG24" s="57"/>
      <c r="BH24" s="25"/>
      <c r="BI24" s="70"/>
      <c r="BJ24" s="36" t="s">
        <v>3</v>
      </c>
      <c r="BK24" s="70"/>
      <c r="BL24" s="27"/>
      <c r="BM24" s="63"/>
      <c r="BN24" s="57"/>
      <c r="BO24" s="25"/>
      <c r="BP24" s="70"/>
      <c r="BQ24" s="36" t="s">
        <v>3</v>
      </c>
      <c r="BR24" s="70"/>
      <c r="BS24" s="27"/>
      <c r="BT24" s="63"/>
      <c r="BU24" s="57"/>
      <c r="BV24" s="25"/>
      <c r="BW24" s="70"/>
      <c r="BX24" s="36" t="s">
        <v>3</v>
      </c>
      <c r="BY24" s="70"/>
      <c r="BZ24" s="27"/>
      <c r="CA24" s="63"/>
      <c r="CB24" s="57"/>
      <c r="CC24" s="25"/>
      <c r="CD24" s="70"/>
      <c r="CE24" s="36" t="s">
        <v>3</v>
      </c>
      <c r="CF24" s="70"/>
      <c r="CG24" s="27"/>
      <c r="CH24" s="63"/>
      <c r="CI24" s="89"/>
      <c r="CJ24" s="97"/>
      <c r="CK24" s="97"/>
      <c r="CL24" s="87"/>
      <c r="CM24" s="102"/>
      <c r="CO24" s="138"/>
    </row>
    <row r="25" spans="2:94" ht="13.5" customHeight="1" x14ac:dyDescent="0.15">
      <c r="B25" s="127"/>
      <c r="C25" s="45"/>
      <c r="D25" s="29"/>
      <c r="E25" s="12" t="str">
        <f>IF(U9="","",U9)</f>
        <v/>
      </c>
      <c r="F25" s="12" t="s">
        <v>9</v>
      </c>
      <c r="G25" s="12" t="str">
        <f>IF(S9="","",S9)</f>
        <v/>
      </c>
      <c r="H25" s="30"/>
      <c r="I25" s="63"/>
      <c r="J25" s="45"/>
      <c r="K25" s="29"/>
      <c r="L25" s="12" t="str">
        <f>IF(U17="","",U17)</f>
        <v/>
      </c>
      <c r="M25" s="36" t="s">
        <v>3</v>
      </c>
      <c r="N25" s="12" t="str">
        <f>IF(S17="","",S17)</f>
        <v/>
      </c>
      <c r="O25" s="30"/>
      <c r="P25" s="63"/>
      <c r="Q25" s="106"/>
      <c r="R25" s="107"/>
      <c r="S25" s="107"/>
      <c r="T25" s="107"/>
      <c r="U25" s="107"/>
      <c r="V25" s="107"/>
      <c r="W25" s="122"/>
      <c r="X25" s="57"/>
      <c r="Y25" s="29"/>
      <c r="Z25" s="70"/>
      <c r="AA25" s="36" t="s">
        <v>3</v>
      </c>
      <c r="AB25" s="70"/>
      <c r="AC25" s="30"/>
      <c r="AD25" s="63"/>
      <c r="AE25" s="57"/>
      <c r="AF25" s="29"/>
      <c r="AG25" s="70"/>
      <c r="AH25" s="36" t="s">
        <v>3</v>
      </c>
      <c r="AI25" s="70"/>
      <c r="AJ25" s="30"/>
      <c r="AK25" s="63"/>
      <c r="AL25" s="57"/>
      <c r="AM25" s="29"/>
      <c r="AN25" s="70"/>
      <c r="AO25" s="36" t="s">
        <v>3</v>
      </c>
      <c r="AP25" s="70"/>
      <c r="AQ25" s="30"/>
      <c r="AR25" s="63"/>
      <c r="AS25" s="57"/>
      <c r="AT25" s="29"/>
      <c r="AU25" s="70"/>
      <c r="AV25" s="36" t="s">
        <v>3</v>
      </c>
      <c r="AW25" s="70"/>
      <c r="AX25" s="30"/>
      <c r="AY25" s="63"/>
      <c r="AZ25" s="57"/>
      <c r="BA25" s="29"/>
      <c r="BB25" s="70"/>
      <c r="BC25" s="36" t="s">
        <v>3</v>
      </c>
      <c r="BD25" s="70"/>
      <c r="BE25" s="30"/>
      <c r="BF25" s="63"/>
      <c r="BG25" s="57"/>
      <c r="BH25" s="29"/>
      <c r="BI25" s="70"/>
      <c r="BJ25" s="36" t="s">
        <v>3</v>
      </c>
      <c r="BK25" s="70"/>
      <c r="BL25" s="30"/>
      <c r="BM25" s="63"/>
      <c r="BN25" s="57"/>
      <c r="BO25" s="29"/>
      <c r="BP25" s="70"/>
      <c r="BQ25" s="36" t="s">
        <v>3</v>
      </c>
      <c r="BR25" s="70"/>
      <c r="BS25" s="30"/>
      <c r="BT25" s="63"/>
      <c r="BU25" s="57"/>
      <c r="BV25" s="29"/>
      <c r="BW25" s="70"/>
      <c r="BX25" s="36" t="s">
        <v>3</v>
      </c>
      <c r="BY25" s="70"/>
      <c r="BZ25" s="30"/>
      <c r="CA25" s="63"/>
      <c r="CB25" s="57"/>
      <c r="CC25" s="29"/>
      <c r="CD25" s="70"/>
      <c r="CE25" s="36" t="s">
        <v>3</v>
      </c>
      <c r="CF25" s="70"/>
      <c r="CG25" s="30"/>
      <c r="CH25" s="63"/>
      <c r="CI25" s="89"/>
      <c r="CJ25" s="97"/>
      <c r="CK25" s="97"/>
      <c r="CL25" s="87"/>
      <c r="CM25" s="102"/>
      <c r="CO25" s="138"/>
    </row>
    <row r="26" spans="2:94" ht="3.75" customHeight="1" x14ac:dyDescent="0.15">
      <c r="B26" s="128"/>
      <c r="C26" s="56"/>
      <c r="D26" s="34"/>
      <c r="E26" s="22"/>
      <c r="F26" s="8"/>
      <c r="G26" s="22"/>
      <c r="H26" s="34"/>
      <c r="I26" s="65"/>
      <c r="J26" s="56"/>
      <c r="K26" s="34"/>
      <c r="L26" s="22"/>
      <c r="M26" s="8"/>
      <c r="N26" s="22"/>
      <c r="O26" s="34"/>
      <c r="P26" s="65"/>
      <c r="Q26" s="123"/>
      <c r="R26" s="124"/>
      <c r="S26" s="124"/>
      <c r="T26" s="124"/>
      <c r="U26" s="124"/>
      <c r="V26" s="124"/>
      <c r="W26" s="125"/>
      <c r="X26" s="59"/>
      <c r="Y26" s="34"/>
      <c r="Z26" s="22"/>
      <c r="AA26" s="8"/>
      <c r="AB26" s="22"/>
      <c r="AC26" s="34"/>
      <c r="AD26" s="65"/>
      <c r="AE26" s="59"/>
      <c r="AF26" s="34"/>
      <c r="AG26" s="22"/>
      <c r="AH26" s="8"/>
      <c r="AI26" s="22"/>
      <c r="AJ26" s="34"/>
      <c r="AK26" s="65"/>
      <c r="AL26" s="59"/>
      <c r="AM26" s="34"/>
      <c r="AN26" s="22"/>
      <c r="AO26" s="8"/>
      <c r="AP26" s="22"/>
      <c r="AQ26" s="34"/>
      <c r="AR26" s="65"/>
      <c r="AS26" s="59"/>
      <c r="AT26" s="34"/>
      <c r="AU26" s="22"/>
      <c r="AV26" s="8"/>
      <c r="AW26" s="22"/>
      <c r="AX26" s="34"/>
      <c r="AY26" s="65"/>
      <c r="AZ26" s="59"/>
      <c r="BA26" s="34"/>
      <c r="BB26" s="22"/>
      <c r="BC26" s="8"/>
      <c r="BD26" s="22"/>
      <c r="BE26" s="34"/>
      <c r="BF26" s="65"/>
      <c r="BG26" s="59"/>
      <c r="BH26" s="34"/>
      <c r="BI26" s="22"/>
      <c r="BJ26" s="8"/>
      <c r="BK26" s="22"/>
      <c r="BL26" s="34"/>
      <c r="BM26" s="65"/>
      <c r="BN26" s="59"/>
      <c r="BO26" s="34"/>
      <c r="BP26" s="22"/>
      <c r="BQ26" s="8"/>
      <c r="BR26" s="22"/>
      <c r="BS26" s="34"/>
      <c r="BT26" s="65"/>
      <c r="BU26" s="59"/>
      <c r="BV26" s="34"/>
      <c r="BW26" s="22"/>
      <c r="BX26" s="8"/>
      <c r="BY26" s="22"/>
      <c r="BZ26" s="34"/>
      <c r="CA26" s="65"/>
      <c r="CB26" s="59"/>
      <c r="CC26" s="34"/>
      <c r="CD26" s="22"/>
      <c r="CE26" s="8"/>
      <c r="CF26" s="22"/>
      <c r="CG26" s="34"/>
      <c r="CH26" s="65"/>
      <c r="CI26" s="89"/>
      <c r="CJ26" s="97"/>
      <c r="CK26" s="97"/>
      <c r="CL26" s="87"/>
      <c r="CM26" s="110"/>
      <c r="CO26" s="138"/>
    </row>
    <row r="27" spans="2:94" s="45" customFormat="1" ht="18.75" customHeight="1" x14ac:dyDescent="0.15">
      <c r="B27" s="129" t="str">
        <f>IF(X2="","",X2)</f>
        <v>水橋ＦＣ
U-15</v>
      </c>
      <c r="C27" s="91" t="str">
        <f>IF(E28="","",SUM(E28,E29))</f>
        <v/>
      </c>
      <c r="D27" s="91"/>
      <c r="E27" s="91" t="str">
        <f>IF(E28="","",IF(C27=H27,"△",IF(C27&gt;H27,"○","●")))</f>
        <v/>
      </c>
      <c r="F27" s="91"/>
      <c r="G27" s="91"/>
      <c r="H27" s="91" t="str">
        <f>IF(G28="","",SUM(G28,G29))</f>
        <v/>
      </c>
      <c r="I27" s="95"/>
      <c r="J27" s="90" t="str">
        <f>IF(L28="","",SUM(L28,L29))</f>
        <v/>
      </c>
      <c r="K27" s="91"/>
      <c r="L27" s="91" t="str">
        <f>IF(L28="","",IF(J27=O27,"△",IF(J27&gt;O27,"○","●")))</f>
        <v/>
      </c>
      <c r="M27" s="91"/>
      <c r="N27" s="91"/>
      <c r="O27" s="91" t="str">
        <f>IF(N28="","",SUM(N28,N29))</f>
        <v/>
      </c>
      <c r="P27" s="95"/>
      <c r="Q27" s="91" t="str">
        <f>IF(S28="","",SUM(S28,S29))</f>
        <v/>
      </c>
      <c r="R27" s="91"/>
      <c r="S27" s="91" t="str">
        <f>IF(S28="","",IF(Q27=V27,"△",IF(Q27&gt;V27,"○","●")))</f>
        <v/>
      </c>
      <c r="T27" s="91"/>
      <c r="U27" s="91"/>
      <c r="V27" s="91" t="str">
        <f>IF(U28="","",SUM(U28,U29))</f>
        <v/>
      </c>
      <c r="W27" s="95"/>
      <c r="X27" s="104"/>
      <c r="Y27" s="105"/>
      <c r="Z27" s="105"/>
      <c r="AA27" s="105"/>
      <c r="AB27" s="105"/>
      <c r="AC27" s="105"/>
      <c r="AD27" s="121"/>
      <c r="AE27" s="90" t="str">
        <f>IF(AG28="","",AG28+AG29)</f>
        <v/>
      </c>
      <c r="AF27" s="91"/>
      <c r="AG27" s="92" t="str">
        <f>IF(AG28="","",IF(AE27=AJ27,"△",IF(AE27&gt;AJ27,"○","●")))</f>
        <v/>
      </c>
      <c r="AH27" s="92"/>
      <c r="AI27" s="92"/>
      <c r="AJ27" s="91" t="str">
        <f>IF(AI28="","",AI28+AI29)</f>
        <v/>
      </c>
      <c r="AK27" s="95"/>
      <c r="AL27" s="90" t="str">
        <f>IF(AN28="","",AN28+AN29)</f>
        <v/>
      </c>
      <c r="AM27" s="91"/>
      <c r="AN27" s="85" t="str">
        <f>IF(AN28="","",IF(AL27=AQ27,"△",IF(AL27&gt;AQ27,"○","●")))</f>
        <v/>
      </c>
      <c r="AO27" s="85"/>
      <c r="AP27" s="85"/>
      <c r="AQ27" s="91" t="str">
        <f>IF(AP28="","",AP28+AP29)</f>
        <v/>
      </c>
      <c r="AR27" s="95"/>
      <c r="AS27" s="90" t="str">
        <f>IF(AU28="","",AU28+AU29)</f>
        <v/>
      </c>
      <c r="AT27" s="91"/>
      <c r="AU27" s="85" t="str">
        <f>IF(AU28="","",IF(AS27=AX27,"△",IF(AS27&gt;AX27,"○","●")))</f>
        <v/>
      </c>
      <c r="AV27" s="85"/>
      <c r="AW27" s="85"/>
      <c r="AX27" s="91" t="str">
        <f>IF(AW28="","",AW28+AW29)</f>
        <v/>
      </c>
      <c r="AY27" s="95"/>
      <c r="AZ27" s="90" t="str">
        <f>IF(BB28="","",BB28+BB29)</f>
        <v/>
      </c>
      <c r="BA27" s="91"/>
      <c r="BB27" s="85" t="str">
        <f>IF(BB28="","",IF(AZ27=BE27,"△",IF(AZ27&gt;BE27,"○","●")))</f>
        <v/>
      </c>
      <c r="BC27" s="85"/>
      <c r="BD27" s="85"/>
      <c r="BE27" s="91" t="str">
        <f>IF(BD28="","",BD28+BD29)</f>
        <v/>
      </c>
      <c r="BF27" s="95"/>
      <c r="BG27" s="90" t="str">
        <f>IF(BI28="","",BI28+BI29)</f>
        <v/>
      </c>
      <c r="BH27" s="91"/>
      <c r="BI27" s="92" t="str">
        <f>IF(BI28="","",IF(BG27=BL27,"△",IF(BG27&gt;BL27,"○","●")))</f>
        <v/>
      </c>
      <c r="BJ27" s="92"/>
      <c r="BK27" s="92"/>
      <c r="BL27" s="91" t="str">
        <f>IF(BK28="","",BK28+BK29)</f>
        <v/>
      </c>
      <c r="BM27" s="95"/>
      <c r="BN27" s="90" t="str">
        <f>IF(BP28="","",BP28+BP29)</f>
        <v/>
      </c>
      <c r="BO27" s="91"/>
      <c r="BP27" s="85" t="str">
        <f>IF(BP28="","",IF(BN27=BS27,"△",IF(BN27&gt;BS27,"○","●")))</f>
        <v/>
      </c>
      <c r="BQ27" s="85"/>
      <c r="BR27" s="85"/>
      <c r="BS27" s="91" t="str">
        <f>IF(BR28="","",BR28+BR29)</f>
        <v/>
      </c>
      <c r="BT27" s="95"/>
      <c r="BU27" s="90" t="str">
        <f>IF(BW28="","",BW28+BW29)</f>
        <v/>
      </c>
      <c r="BV27" s="91"/>
      <c r="BW27" s="85" t="str">
        <f>IF(BW28="","",IF(BU27=BZ27,"△",IF(BU27&gt;BZ27,"○","●")))</f>
        <v/>
      </c>
      <c r="BX27" s="85"/>
      <c r="BY27" s="85"/>
      <c r="BZ27" s="91" t="str">
        <f>IF(BY28="","",BY28+BY29)</f>
        <v/>
      </c>
      <c r="CA27" s="95"/>
      <c r="CB27" s="90" t="str">
        <f>IF(CD28="","",CD28+CD29)</f>
        <v/>
      </c>
      <c r="CC27" s="91"/>
      <c r="CD27" s="85" t="str">
        <f>IF(CD28="","",IF(CB27=CG27,"△",IF(CB27&gt;CG27,"○","●")))</f>
        <v/>
      </c>
      <c r="CE27" s="85"/>
      <c r="CF27" s="85"/>
      <c r="CG27" s="91" t="str">
        <f>IF(CF28="","",CF28+CF29)</f>
        <v/>
      </c>
      <c r="CH27" s="95"/>
      <c r="CI27" s="88" t="str">
        <f t="shared" ref="CI27" si="13">IF(COUNTIF($C27:$CH34,"●")+COUNTIF($C27:$CH34,"○")+COUNTIF($C27:$CH34,"△")=0,"",COUNTIF($C27:$CH34,"○")*3+COUNTIF($C27:$CH34,"△"))</f>
        <v/>
      </c>
      <c r="CJ27" s="96" t="str">
        <f t="shared" ref="CJ27" si="14">IF(COUNTIF($C27:$CH34,"●")+COUNTIF($C27:$CH34,"○")+COUNTIF($C27:$CH34,"△")=0,"",SUM(C27,J27,Q27,X27,AE27,AL27,AS27,AZ27,C31,J31,Q31,X31,AE31,AL31,AS31,AZ31,,BG27,BG31,BN27,BU27,CB27,BN31,BU31,CB31))</f>
        <v/>
      </c>
      <c r="CK27" s="96" t="str">
        <f t="shared" ref="CK27" si="15">IF(COUNTIF($C27:$CH34,"●")+COUNTIF($C27:$CH34,"○")+COUNTIF($C27:$CH34,"△")=0,"",SUM(H27,O27,V27,AC27,AJ27,AQ27,AX27,BE27,H31,O31,V31,AC31,AJ31,AQ31,AX31,BE31,CG27,CG31,BL27,BS27,BZ27,BL31,BS31,BZ31))</f>
        <v/>
      </c>
      <c r="CL27" s="86" t="str">
        <f t="shared" ref="CL27" si="16">IF(COUNTIF($C27:$CH34,"●")+COUNTIF($C27:$CH34,"○")+COUNTIF($C27:$CH34,"△")=0,"",CJ27-CK27)</f>
        <v/>
      </c>
      <c r="CM27" s="101" t="str">
        <f>IF(CN27="","",RANK(CN27,$CN$3:$CN$98))</f>
        <v/>
      </c>
      <c r="CN27" s="50" t="str">
        <f t="shared" ref="CN27" si="17">IF(CI27="","",CI27*1000000000+CL27*1000000+CJ27)</f>
        <v/>
      </c>
      <c r="CO27" s="137">
        <f t="shared" ref="CO27" si="18">IF(CP27="","",RANK(CP27,$CP$3:$CP$98))</f>
        <v>4</v>
      </c>
      <c r="CP27" s="47">
        <f t="shared" ref="CP27" si="19">IF(CI27="",-ROW()*1000000000,CI27*1000000000+CL27*1000000+CJ27-ROW()/10000)</f>
        <v>-27000000000</v>
      </c>
    </row>
    <row r="28" spans="2:94" ht="13.5" customHeight="1" x14ac:dyDescent="0.15">
      <c r="B28" s="127"/>
      <c r="C28" s="45"/>
      <c r="D28" s="25"/>
      <c r="E28" s="12" t="str">
        <f>IF(AB4="","",AB4)</f>
        <v/>
      </c>
      <c r="F28" s="12" t="s">
        <v>9</v>
      </c>
      <c r="G28" s="12" t="str">
        <f>IF(Z4="","",Z4)</f>
        <v/>
      </c>
      <c r="H28" s="27"/>
      <c r="I28" s="63"/>
      <c r="J28" s="57"/>
      <c r="K28" s="25"/>
      <c r="L28" s="12" t="str">
        <f>IF(AB12="","",AB12)</f>
        <v/>
      </c>
      <c r="M28" s="12" t="s">
        <v>9</v>
      </c>
      <c r="N28" s="12" t="str">
        <f>IF(Z12="","",Z12)</f>
        <v/>
      </c>
      <c r="O28" s="27"/>
      <c r="P28" s="63"/>
      <c r="Q28" s="45"/>
      <c r="R28" s="25"/>
      <c r="S28" s="12" t="str">
        <f>IF(AB20="","",AB20)</f>
        <v/>
      </c>
      <c r="T28" s="36" t="s">
        <v>3</v>
      </c>
      <c r="U28" s="12" t="str">
        <f>IF(Z20="","",Z20)</f>
        <v/>
      </c>
      <c r="V28" s="27"/>
      <c r="W28" s="63"/>
      <c r="X28" s="106"/>
      <c r="Y28" s="107"/>
      <c r="Z28" s="107"/>
      <c r="AA28" s="107"/>
      <c r="AB28" s="107"/>
      <c r="AC28" s="107"/>
      <c r="AD28" s="122"/>
      <c r="AE28" s="57"/>
      <c r="AF28" s="25"/>
      <c r="AG28" s="70"/>
      <c r="AH28" s="36" t="s">
        <v>3</v>
      </c>
      <c r="AI28" s="70"/>
      <c r="AJ28" s="27"/>
      <c r="AK28" s="63"/>
      <c r="AL28" s="57"/>
      <c r="AM28" s="25"/>
      <c r="AN28" s="70"/>
      <c r="AO28" s="36" t="s">
        <v>3</v>
      </c>
      <c r="AP28" s="70"/>
      <c r="AQ28" s="27"/>
      <c r="AR28" s="63"/>
      <c r="AS28" s="57"/>
      <c r="AT28" s="25"/>
      <c r="AU28" s="70"/>
      <c r="AV28" s="36" t="s">
        <v>3</v>
      </c>
      <c r="AW28" s="70"/>
      <c r="AX28" s="27"/>
      <c r="AY28" s="63"/>
      <c r="AZ28" s="57"/>
      <c r="BA28" s="25"/>
      <c r="BB28" s="70"/>
      <c r="BC28" s="36" t="s">
        <v>3</v>
      </c>
      <c r="BD28" s="70"/>
      <c r="BE28" s="27"/>
      <c r="BF28" s="63"/>
      <c r="BG28" s="57"/>
      <c r="BH28" s="25"/>
      <c r="BI28" s="70"/>
      <c r="BJ28" s="36" t="s">
        <v>3</v>
      </c>
      <c r="BK28" s="70"/>
      <c r="BL28" s="27"/>
      <c r="BM28" s="63"/>
      <c r="BN28" s="57"/>
      <c r="BO28" s="25"/>
      <c r="BP28" s="70"/>
      <c r="BQ28" s="36" t="s">
        <v>3</v>
      </c>
      <c r="BR28" s="70"/>
      <c r="BS28" s="27"/>
      <c r="BT28" s="63"/>
      <c r="BU28" s="57"/>
      <c r="BV28" s="25"/>
      <c r="BW28" s="70"/>
      <c r="BX28" s="36" t="s">
        <v>3</v>
      </c>
      <c r="BY28" s="70"/>
      <c r="BZ28" s="27"/>
      <c r="CA28" s="63"/>
      <c r="CB28" s="57"/>
      <c r="CC28" s="25"/>
      <c r="CD28" s="70"/>
      <c r="CE28" s="36" t="s">
        <v>3</v>
      </c>
      <c r="CF28" s="70"/>
      <c r="CG28" s="27"/>
      <c r="CH28" s="63"/>
      <c r="CI28" s="89"/>
      <c r="CJ28" s="97"/>
      <c r="CK28" s="97"/>
      <c r="CL28" s="87"/>
      <c r="CM28" s="102"/>
      <c r="CO28" s="138"/>
    </row>
    <row r="29" spans="2:94" ht="13.5" customHeight="1" x14ac:dyDescent="0.15">
      <c r="B29" s="127"/>
      <c r="C29" s="45"/>
      <c r="D29" s="29"/>
      <c r="E29" s="12" t="str">
        <f>IF(AB5="","",AB5)</f>
        <v/>
      </c>
      <c r="F29" s="12" t="s">
        <v>9</v>
      </c>
      <c r="G29" s="12" t="str">
        <f>IF(Z5="","",Z5)</f>
        <v/>
      </c>
      <c r="H29" s="30"/>
      <c r="I29" s="63"/>
      <c r="J29" s="57"/>
      <c r="K29" s="29"/>
      <c r="L29" s="12" t="str">
        <f>IF(AB13="","",AB13)</f>
        <v/>
      </c>
      <c r="M29" s="12" t="s">
        <v>9</v>
      </c>
      <c r="N29" s="12" t="str">
        <f>IF(Z13="","",Z13)</f>
        <v/>
      </c>
      <c r="O29" s="30"/>
      <c r="P29" s="63"/>
      <c r="Q29" s="45"/>
      <c r="R29" s="29"/>
      <c r="S29" s="12" t="str">
        <f>IF(AB21="","",AB21)</f>
        <v/>
      </c>
      <c r="T29" s="36" t="s">
        <v>3</v>
      </c>
      <c r="U29" s="12" t="str">
        <f>IF(Z21="","",Z21)</f>
        <v/>
      </c>
      <c r="V29" s="30"/>
      <c r="W29" s="63"/>
      <c r="X29" s="106"/>
      <c r="Y29" s="107"/>
      <c r="Z29" s="107"/>
      <c r="AA29" s="107"/>
      <c r="AB29" s="107"/>
      <c r="AC29" s="107"/>
      <c r="AD29" s="122"/>
      <c r="AE29" s="57"/>
      <c r="AF29" s="29"/>
      <c r="AG29" s="70"/>
      <c r="AH29" s="36" t="s">
        <v>3</v>
      </c>
      <c r="AI29" s="70"/>
      <c r="AJ29" s="30"/>
      <c r="AK29" s="63"/>
      <c r="AL29" s="57"/>
      <c r="AM29" s="29"/>
      <c r="AN29" s="70"/>
      <c r="AO29" s="36" t="s">
        <v>3</v>
      </c>
      <c r="AP29" s="70"/>
      <c r="AQ29" s="30"/>
      <c r="AR29" s="63"/>
      <c r="AS29" s="57"/>
      <c r="AT29" s="29"/>
      <c r="AU29" s="70"/>
      <c r="AV29" s="36" t="s">
        <v>3</v>
      </c>
      <c r="AW29" s="70"/>
      <c r="AX29" s="30"/>
      <c r="AY29" s="63"/>
      <c r="AZ29" s="57"/>
      <c r="BA29" s="29"/>
      <c r="BB29" s="70"/>
      <c r="BC29" s="36" t="s">
        <v>3</v>
      </c>
      <c r="BD29" s="70"/>
      <c r="BE29" s="30"/>
      <c r="BF29" s="63"/>
      <c r="BG29" s="57"/>
      <c r="BH29" s="29"/>
      <c r="BI29" s="70"/>
      <c r="BJ29" s="36" t="s">
        <v>3</v>
      </c>
      <c r="BK29" s="70"/>
      <c r="BL29" s="30"/>
      <c r="BM29" s="63"/>
      <c r="BN29" s="57"/>
      <c r="BO29" s="29"/>
      <c r="BP29" s="70"/>
      <c r="BQ29" s="36" t="s">
        <v>3</v>
      </c>
      <c r="BR29" s="70"/>
      <c r="BS29" s="30"/>
      <c r="BT29" s="63"/>
      <c r="BU29" s="57"/>
      <c r="BV29" s="29"/>
      <c r="BW29" s="70"/>
      <c r="BX29" s="36" t="s">
        <v>3</v>
      </c>
      <c r="BY29" s="70"/>
      <c r="BZ29" s="30"/>
      <c r="CA29" s="63"/>
      <c r="CB29" s="57"/>
      <c r="CC29" s="29"/>
      <c r="CD29" s="70"/>
      <c r="CE29" s="36" t="s">
        <v>3</v>
      </c>
      <c r="CF29" s="70"/>
      <c r="CG29" s="30"/>
      <c r="CH29" s="63"/>
      <c r="CI29" s="89"/>
      <c r="CJ29" s="97"/>
      <c r="CK29" s="97"/>
      <c r="CL29" s="87"/>
      <c r="CM29" s="102"/>
      <c r="CO29" s="138"/>
    </row>
    <row r="30" spans="2:94" ht="3.75" customHeight="1" x14ac:dyDescent="0.15">
      <c r="B30" s="127"/>
      <c r="C30" s="55"/>
      <c r="D30" s="31"/>
      <c r="E30" s="19"/>
      <c r="F30" s="7"/>
      <c r="G30" s="19"/>
      <c r="H30" s="31"/>
      <c r="I30" s="64"/>
      <c r="J30" s="58"/>
      <c r="K30" s="31"/>
      <c r="L30" s="19"/>
      <c r="M30" s="7"/>
      <c r="N30" s="19"/>
      <c r="O30" s="31"/>
      <c r="P30" s="64"/>
      <c r="Q30" s="55"/>
      <c r="R30" s="31"/>
      <c r="S30" s="19"/>
      <c r="T30" s="7"/>
      <c r="U30" s="19"/>
      <c r="V30" s="31"/>
      <c r="W30" s="64"/>
      <c r="X30" s="106"/>
      <c r="Y30" s="107"/>
      <c r="Z30" s="107"/>
      <c r="AA30" s="107"/>
      <c r="AB30" s="107"/>
      <c r="AC30" s="107"/>
      <c r="AD30" s="122"/>
      <c r="AE30" s="58"/>
      <c r="AF30" s="31"/>
      <c r="AG30" s="19"/>
      <c r="AH30" s="7"/>
      <c r="AI30" s="19"/>
      <c r="AJ30" s="31"/>
      <c r="AK30" s="64"/>
      <c r="AL30" s="58"/>
      <c r="AM30" s="31"/>
      <c r="AN30" s="19"/>
      <c r="AO30" s="7"/>
      <c r="AP30" s="19"/>
      <c r="AQ30" s="31"/>
      <c r="AR30" s="64"/>
      <c r="AS30" s="58"/>
      <c r="AT30" s="31"/>
      <c r="AU30" s="19"/>
      <c r="AV30" s="7"/>
      <c r="AW30" s="19"/>
      <c r="AX30" s="31"/>
      <c r="AY30" s="64"/>
      <c r="AZ30" s="58"/>
      <c r="BA30" s="31"/>
      <c r="BB30" s="19"/>
      <c r="BC30" s="7"/>
      <c r="BD30" s="19"/>
      <c r="BE30" s="31"/>
      <c r="BF30" s="64"/>
      <c r="BG30" s="58"/>
      <c r="BH30" s="31"/>
      <c r="BI30" s="19"/>
      <c r="BJ30" s="7"/>
      <c r="BK30" s="19"/>
      <c r="BL30" s="31"/>
      <c r="BM30" s="64"/>
      <c r="BN30" s="58"/>
      <c r="BO30" s="31"/>
      <c r="BP30" s="19"/>
      <c r="BQ30" s="7"/>
      <c r="BR30" s="19"/>
      <c r="BS30" s="31"/>
      <c r="BT30" s="64"/>
      <c r="BU30" s="58"/>
      <c r="BV30" s="31"/>
      <c r="BW30" s="19"/>
      <c r="BX30" s="7"/>
      <c r="BY30" s="19"/>
      <c r="BZ30" s="31"/>
      <c r="CA30" s="64"/>
      <c r="CB30" s="58"/>
      <c r="CC30" s="31"/>
      <c r="CD30" s="19"/>
      <c r="CE30" s="7"/>
      <c r="CF30" s="19"/>
      <c r="CG30" s="31"/>
      <c r="CH30" s="64"/>
      <c r="CI30" s="89"/>
      <c r="CJ30" s="97"/>
      <c r="CK30" s="97"/>
      <c r="CL30" s="87"/>
      <c r="CM30" s="102"/>
      <c r="CO30" s="138"/>
    </row>
    <row r="31" spans="2:94" ht="18.75" customHeight="1" x14ac:dyDescent="0.15">
      <c r="B31" s="127"/>
      <c r="C31" s="93" t="str">
        <f>IF(E32="","",SUM(E32,E33))</f>
        <v/>
      </c>
      <c r="D31" s="93"/>
      <c r="E31" s="93" t="str">
        <f>IF(E32="","",IF(C31=H31,"△",IF(C31&gt;H31,"○","●")))</f>
        <v/>
      </c>
      <c r="F31" s="93"/>
      <c r="G31" s="93"/>
      <c r="H31" s="93" t="str">
        <f>IF(G32="","",SUM(G32,G33))</f>
        <v/>
      </c>
      <c r="I31" s="112"/>
      <c r="J31" s="111" t="str">
        <f>IF(L32="","",SUM(L32,L33))</f>
        <v/>
      </c>
      <c r="K31" s="93"/>
      <c r="L31" s="93" t="str">
        <f>IF(L32="","",IF(J31=O31,"△",IF(J31&gt;O31,"○","●")))</f>
        <v/>
      </c>
      <c r="M31" s="93"/>
      <c r="N31" s="93"/>
      <c r="O31" s="93" t="str">
        <f>IF(N32="","",SUM(N32,N33))</f>
        <v/>
      </c>
      <c r="P31" s="112"/>
      <c r="Q31" s="93" t="str">
        <f>IF(S32="","",SUM(S32,S33))</f>
        <v/>
      </c>
      <c r="R31" s="93"/>
      <c r="S31" s="93" t="str">
        <f>IF(S32="","",IF(Q31=V31,"△",IF(Q31&gt;V31,"○","●")))</f>
        <v/>
      </c>
      <c r="T31" s="93"/>
      <c r="U31" s="93"/>
      <c r="V31" s="93" t="str">
        <f>IF(U32="","",SUM(U32,U33))</f>
        <v/>
      </c>
      <c r="W31" s="112"/>
      <c r="X31" s="106"/>
      <c r="Y31" s="107"/>
      <c r="Z31" s="107"/>
      <c r="AA31" s="107"/>
      <c r="AB31" s="107"/>
      <c r="AC31" s="107"/>
      <c r="AD31" s="122"/>
      <c r="AE31" s="94" t="str">
        <f>IF(AG32="","",AG32+AG33)</f>
        <v/>
      </c>
      <c r="AF31" s="83"/>
      <c r="AG31" s="82" t="str">
        <f>IF(AG32="","",IF(AE31=AJ31,"△",IF(AE31&gt;AJ31,"○","●")))</f>
        <v/>
      </c>
      <c r="AH31" s="82"/>
      <c r="AI31" s="82"/>
      <c r="AJ31" s="83" t="str">
        <f>IF(AI32="","",AI32+AI33)</f>
        <v/>
      </c>
      <c r="AK31" s="84"/>
      <c r="AL31" s="94" t="str">
        <f>IF(AN32="","",AN32+AN33)</f>
        <v/>
      </c>
      <c r="AM31" s="83"/>
      <c r="AN31" s="82" t="str">
        <f>IF(AN32="","",IF(AL31=AQ31,"△",IF(AL31&gt;AQ31,"○","●")))</f>
        <v/>
      </c>
      <c r="AO31" s="82"/>
      <c r="AP31" s="82"/>
      <c r="AQ31" s="83" t="str">
        <f>IF(AP32="","",AP32+AP33)</f>
        <v/>
      </c>
      <c r="AR31" s="84"/>
      <c r="AS31" s="94" t="str">
        <f>IF(AU32="","",AU32+AU33)</f>
        <v/>
      </c>
      <c r="AT31" s="83"/>
      <c r="AU31" s="82" t="str">
        <f>IF(AU32="","",IF(AS31=AX31,"△",IF(AS31&gt;AX31,"○","●")))</f>
        <v/>
      </c>
      <c r="AV31" s="82"/>
      <c r="AW31" s="82"/>
      <c r="AX31" s="83" t="str">
        <f>IF(AW32="","",AW32+AW33)</f>
        <v/>
      </c>
      <c r="AY31" s="84"/>
      <c r="AZ31" s="94" t="str">
        <f>IF(BB32="","",BB32+BB33)</f>
        <v/>
      </c>
      <c r="BA31" s="83"/>
      <c r="BB31" s="82" t="str">
        <f>IF(BB32="","",IF(AZ31=BE31,"△",IF(AZ31&gt;BE31,"○","●")))</f>
        <v/>
      </c>
      <c r="BC31" s="82"/>
      <c r="BD31" s="82"/>
      <c r="BE31" s="83" t="str">
        <f>IF(BD32="","",BD32+BD33)</f>
        <v/>
      </c>
      <c r="BF31" s="84"/>
      <c r="BG31" s="94" t="str">
        <f>IF(BI32="","",BI32+BI33)</f>
        <v/>
      </c>
      <c r="BH31" s="83"/>
      <c r="BI31" s="82" t="str">
        <f>IF(BI32="","",IF(BG31=BL31,"△",IF(BG31&gt;BL31,"○","●")))</f>
        <v/>
      </c>
      <c r="BJ31" s="82"/>
      <c r="BK31" s="82"/>
      <c r="BL31" s="83" t="str">
        <f>IF(BK32="","",BK32+BK33)</f>
        <v/>
      </c>
      <c r="BM31" s="84"/>
      <c r="BN31" s="94" t="str">
        <f>IF(BP32="","",BP32+BP33)</f>
        <v/>
      </c>
      <c r="BO31" s="83"/>
      <c r="BP31" s="82" t="str">
        <f>IF(BP32="","",IF(BN31=BS31,"△",IF(BN31&gt;BS31,"○","●")))</f>
        <v/>
      </c>
      <c r="BQ31" s="82"/>
      <c r="BR31" s="82"/>
      <c r="BS31" s="83" t="str">
        <f>IF(BR32="","",BR32+BR33)</f>
        <v/>
      </c>
      <c r="BT31" s="84"/>
      <c r="BU31" s="94" t="str">
        <f>IF(BW32="","",BW32+BW33)</f>
        <v/>
      </c>
      <c r="BV31" s="83"/>
      <c r="BW31" s="82" t="str">
        <f>IF(BW32="","",IF(BU31=BZ31,"△",IF(BU31&gt;BZ31,"○","●")))</f>
        <v/>
      </c>
      <c r="BX31" s="82"/>
      <c r="BY31" s="82"/>
      <c r="BZ31" s="83" t="str">
        <f>IF(BY32="","",BY32+BY33)</f>
        <v/>
      </c>
      <c r="CA31" s="84"/>
      <c r="CB31" s="94" t="str">
        <f>IF(CD32="","",CD32+CD33)</f>
        <v/>
      </c>
      <c r="CC31" s="83"/>
      <c r="CD31" s="82" t="str">
        <f>IF(CD32="","",IF(CB31=CG31,"△",IF(CB31&gt;CG31,"○","●")))</f>
        <v/>
      </c>
      <c r="CE31" s="82"/>
      <c r="CF31" s="82"/>
      <c r="CG31" s="83" t="str">
        <f>IF(CF32="","",CF32+CF33)</f>
        <v/>
      </c>
      <c r="CH31" s="84"/>
      <c r="CI31" s="89"/>
      <c r="CJ31" s="97"/>
      <c r="CK31" s="97"/>
      <c r="CL31" s="87"/>
      <c r="CM31" s="102"/>
      <c r="CO31" s="138"/>
    </row>
    <row r="32" spans="2:94" ht="13.5" customHeight="1" x14ac:dyDescent="0.15">
      <c r="B32" s="127"/>
      <c r="C32" s="45"/>
      <c r="D32" s="25"/>
      <c r="E32" s="12" t="str">
        <f>IF(AB8="","",AB8)</f>
        <v/>
      </c>
      <c r="F32" s="12" t="s">
        <v>9</v>
      </c>
      <c r="G32" s="12" t="str">
        <f>IF(Z8="","",Z8)</f>
        <v/>
      </c>
      <c r="H32" s="27"/>
      <c r="I32" s="63"/>
      <c r="J32" s="57"/>
      <c r="K32" s="25"/>
      <c r="L32" s="12" t="str">
        <f>IF(AB16="","",AB16)</f>
        <v/>
      </c>
      <c r="M32" s="12" t="s">
        <v>9</v>
      </c>
      <c r="N32" s="12" t="str">
        <f>IF(Z16="","",Z16)</f>
        <v/>
      </c>
      <c r="O32" s="27"/>
      <c r="P32" s="63"/>
      <c r="Q32" s="45"/>
      <c r="R32" s="25"/>
      <c r="S32" s="12" t="str">
        <f>IF(AB24="","",AB24)</f>
        <v/>
      </c>
      <c r="T32" s="36" t="s">
        <v>3</v>
      </c>
      <c r="U32" s="12" t="str">
        <f>IF(Z24="","",Z24)</f>
        <v/>
      </c>
      <c r="V32" s="27"/>
      <c r="W32" s="63"/>
      <c r="X32" s="106"/>
      <c r="Y32" s="107"/>
      <c r="Z32" s="107"/>
      <c r="AA32" s="107"/>
      <c r="AB32" s="107"/>
      <c r="AC32" s="107"/>
      <c r="AD32" s="122"/>
      <c r="AE32" s="57"/>
      <c r="AF32" s="25"/>
      <c r="AG32" s="70"/>
      <c r="AH32" s="36" t="s">
        <v>3</v>
      </c>
      <c r="AI32" s="70"/>
      <c r="AJ32" s="27"/>
      <c r="AK32" s="63"/>
      <c r="AL32" s="57"/>
      <c r="AM32" s="25"/>
      <c r="AN32" s="70"/>
      <c r="AO32" s="36" t="s">
        <v>3</v>
      </c>
      <c r="AP32" s="70"/>
      <c r="AQ32" s="27"/>
      <c r="AR32" s="63"/>
      <c r="AS32" s="57"/>
      <c r="AT32" s="25"/>
      <c r="AU32" s="70"/>
      <c r="AV32" s="36" t="s">
        <v>3</v>
      </c>
      <c r="AW32" s="70"/>
      <c r="AX32" s="27"/>
      <c r="AY32" s="63"/>
      <c r="AZ32" s="57"/>
      <c r="BA32" s="25"/>
      <c r="BB32" s="70"/>
      <c r="BC32" s="36" t="s">
        <v>3</v>
      </c>
      <c r="BD32" s="70"/>
      <c r="BE32" s="27"/>
      <c r="BF32" s="63"/>
      <c r="BG32" s="57"/>
      <c r="BH32" s="25"/>
      <c r="BI32" s="70"/>
      <c r="BJ32" s="36" t="s">
        <v>3</v>
      </c>
      <c r="BK32" s="70"/>
      <c r="BL32" s="27"/>
      <c r="BM32" s="63"/>
      <c r="BN32" s="57"/>
      <c r="BO32" s="25"/>
      <c r="BP32" s="70"/>
      <c r="BQ32" s="36" t="s">
        <v>3</v>
      </c>
      <c r="BR32" s="70"/>
      <c r="BS32" s="27"/>
      <c r="BT32" s="63"/>
      <c r="BU32" s="57"/>
      <c r="BV32" s="25"/>
      <c r="BW32" s="70"/>
      <c r="BX32" s="36" t="s">
        <v>3</v>
      </c>
      <c r="BY32" s="70"/>
      <c r="BZ32" s="27"/>
      <c r="CA32" s="63"/>
      <c r="CB32" s="57"/>
      <c r="CC32" s="25"/>
      <c r="CD32" s="70"/>
      <c r="CE32" s="36" t="s">
        <v>3</v>
      </c>
      <c r="CF32" s="70"/>
      <c r="CG32" s="27"/>
      <c r="CH32" s="63"/>
      <c r="CI32" s="89"/>
      <c r="CJ32" s="97"/>
      <c r="CK32" s="97"/>
      <c r="CL32" s="87"/>
      <c r="CM32" s="102"/>
      <c r="CO32" s="138"/>
    </row>
    <row r="33" spans="2:94" ht="13.5" customHeight="1" x14ac:dyDescent="0.15">
      <c r="B33" s="127"/>
      <c r="C33" s="45"/>
      <c r="D33" s="29"/>
      <c r="E33" s="12" t="str">
        <f>IF(AB9="","",AB9)</f>
        <v/>
      </c>
      <c r="F33" s="12" t="s">
        <v>9</v>
      </c>
      <c r="G33" s="12" t="str">
        <f>IF(Z9="","",Z9)</f>
        <v/>
      </c>
      <c r="H33" s="30"/>
      <c r="I33" s="63"/>
      <c r="J33" s="57"/>
      <c r="K33" s="29"/>
      <c r="L33" s="12" t="str">
        <f>IF(AB17="","",AB17)</f>
        <v/>
      </c>
      <c r="M33" s="12" t="s">
        <v>9</v>
      </c>
      <c r="N33" s="12" t="str">
        <f>IF(Z17="","",Z17)</f>
        <v/>
      </c>
      <c r="O33" s="30"/>
      <c r="P33" s="63"/>
      <c r="Q33" s="45"/>
      <c r="R33" s="29"/>
      <c r="S33" s="12" t="str">
        <f>IF(AB25="","",AB25)</f>
        <v/>
      </c>
      <c r="T33" s="36" t="s">
        <v>3</v>
      </c>
      <c r="U33" s="12" t="str">
        <f>IF(Z25="","",Z25)</f>
        <v/>
      </c>
      <c r="V33" s="30"/>
      <c r="W33" s="63"/>
      <c r="X33" s="106"/>
      <c r="Y33" s="107"/>
      <c r="Z33" s="107"/>
      <c r="AA33" s="107"/>
      <c r="AB33" s="107"/>
      <c r="AC33" s="107"/>
      <c r="AD33" s="122"/>
      <c r="AE33" s="57"/>
      <c r="AF33" s="29"/>
      <c r="AG33" s="70"/>
      <c r="AH33" s="36" t="s">
        <v>3</v>
      </c>
      <c r="AI33" s="70"/>
      <c r="AJ33" s="30"/>
      <c r="AK33" s="63"/>
      <c r="AL33" s="57"/>
      <c r="AM33" s="29"/>
      <c r="AN33" s="70"/>
      <c r="AO33" s="36" t="s">
        <v>3</v>
      </c>
      <c r="AP33" s="70"/>
      <c r="AQ33" s="30"/>
      <c r="AR33" s="63"/>
      <c r="AS33" s="57"/>
      <c r="AT33" s="29"/>
      <c r="AU33" s="70"/>
      <c r="AV33" s="36" t="s">
        <v>3</v>
      </c>
      <c r="AW33" s="70"/>
      <c r="AX33" s="30"/>
      <c r="AY33" s="63"/>
      <c r="AZ33" s="57"/>
      <c r="BA33" s="29"/>
      <c r="BB33" s="70"/>
      <c r="BC33" s="36" t="s">
        <v>3</v>
      </c>
      <c r="BD33" s="70"/>
      <c r="BE33" s="30"/>
      <c r="BF33" s="63"/>
      <c r="BG33" s="57"/>
      <c r="BH33" s="29"/>
      <c r="BI33" s="70"/>
      <c r="BJ33" s="36" t="s">
        <v>3</v>
      </c>
      <c r="BK33" s="70"/>
      <c r="BL33" s="30"/>
      <c r="BM33" s="63"/>
      <c r="BN33" s="57"/>
      <c r="BO33" s="29"/>
      <c r="BP33" s="70"/>
      <c r="BQ33" s="36" t="s">
        <v>3</v>
      </c>
      <c r="BR33" s="70"/>
      <c r="BS33" s="30"/>
      <c r="BT33" s="63"/>
      <c r="BU33" s="57"/>
      <c r="BV33" s="29"/>
      <c r="BW33" s="70"/>
      <c r="BX33" s="36" t="s">
        <v>3</v>
      </c>
      <c r="BY33" s="70"/>
      <c r="BZ33" s="30"/>
      <c r="CA33" s="63"/>
      <c r="CB33" s="57"/>
      <c r="CC33" s="29"/>
      <c r="CD33" s="70"/>
      <c r="CE33" s="36" t="s">
        <v>3</v>
      </c>
      <c r="CF33" s="70"/>
      <c r="CG33" s="30"/>
      <c r="CH33" s="63"/>
      <c r="CI33" s="89"/>
      <c r="CJ33" s="97"/>
      <c r="CK33" s="97"/>
      <c r="CL33" s="87"/>
      <c r="CM33" s="102"/>
      <c r="CO33" s="138"/>
    </row>
    <row r="34" spans="2:94" ht="3.75" customHeight="1" x14ac:dyDescent="0.15">
      <c r="B34" s="128"/>
      <c r="C34" s="56"/>
      <c r="D34" s="34"/>
      <c r="E34" s="22"/>
      <c r="F34" s="8"/>
      <c r="G34" s="22"/>
      <c r="H34" s="34"/>
      <c r="I34" s="65"/>
      <c r="J34" s="59"/>
      <c r="K34" s="34"/>
      <c r="L34" s="22"/>
      <c r="M34" s="8"/>
      <c r="N34" s="22"/>
      <c r="O34" s="34"/>
      <c r="P34" s="65"/>
      <c r="Q34" s="56"/>
      <c r="R34" s="34"/>
      <c r="S34" s="22"/>
      <c r="T34" s="8"/>
      <c r="U34" s="22"/>
      <c r="V34" s="34"/>
      <c r="W34" s="65"/>
      <c r="X34" s="123"/>
      <c r="Y34" s="124"/>
      <c r="Z34" s="124"/>
      <c r="AA34" s="124"/>
      <c r="AB34" s="124"/>
      <c r="AC34" s="124"/>
      <c r="AD34" s="125"/>
      <c r="AE34" s="59"/>
      <c r="AF34" s="34"/>
      <c r="AG34" s="22"/>
      <c r="AH34" s="8"/>
      <c r="AI34" s="22"/>
      <c r="AJ34" s="34"/>
      <c r="AK34" s="65"/>
      <c r="AL34" s="59"/>
      <c r="AM34" s="34"/>
      <c r="AN34" s="22"/>
      <c r="AO34" s="8"/>
      <c r="AP34" s="22"/>
      <c r="AQ34" s="34"/>
      <c r="AR34" s="65"/>
      <c r="AS34" s="59"/>
      <c r="AT34" s="34"/>
      <c r="AU34" s="22"/>
      <c r="AV34" s="8"/>
      <c r="AW34" s="22"/>
      <c r="AX34" s="34"/>
      <c r="AY34" s="65"/>
      <c r="AZ34" s="59"/>
      <c r="BA34" s="34"/>
      <c r="BB34" s="22"/>
      <c r="BC34" s="8"/>
      <c r="BD34" s="22"/>
      <c r="BE34" s="34"/>
      <c r="BF34" s="65"/>
      <c r="BG34" s="59"/>
      <c r="BH34" s="34"/>
      <c r="BI34" s="22"/>
      <c r="BJ34" s="8"/>
      <c r="BK34" s="22"/>
      <c r="BL34" s="34"/>
      <c r="BM34" s="65"/>
      <c r="BN34" s="59"/>
      <c r="BO34" s="34"/>
      <c r="BP34" s="22"/>
      <c r="BQ34" s="8"/>
      <c r="BR34" s="22"/>
      <c r="BS34" s="34"/>
      <c r="BT34" s="65"/>
      <c r="BU34" s="59"/>
      <c r="BV34" s="34"/>
      <c r="BW34" s="22"/>
      <c r="BX34" s="8"/>
      <c r="BY34" s="22"/>
      <c r="BZ34" s="34"/>
      <c r="CA34" s="65"/>
      <c r="CB34" s="59"/>
      <c r="CC34" s="34"/>
      <c r="CD34" s="22"/>
      <c r="CE34" s="8"/>
      <c r="CF34" s="22"/>
      <c r="CG34" s="34"/>
      <c r="CH34" s="65"/>
      <c r="CI34" s="89"/>
      <c r="CJ34" s="97"/>
      <c r="CK34" s="97"/>
      <c r="CL34" s="87"/>
      <c r="CM34" s="110"/>
      <c r="CO34" s="138"/>
    </row>
    <row r="35" spans="2:94" s="45" customFormat="1" ht="18.75" customHeight="1" x14ac:dyDescent="0.15">
      <c r="B35" s="129" t="str">
        <f>IF(AE2="","",AE2)</f>
        <v>エボルブ
ジュニアユース
ＦＣ</v>
      </c>
      <c r="C35" s="91" t="str">
        <f>IF(E36="","",SUM(E36,E37))</f>
        <v/>
      </c>
      <c r="D35" s="91"/>
      <c r="E35" s="91" t="str">
        <f>IF(E36="","",IF(C35=H35,"△",IF(C35&gt;H35,"○","●")))</f>
        <v/>
      </c>
      <c r="F35" s="91"/>
      <c r="G35" s="91"/>
      <c r="H35" s="91" t="str">
        <f>IF(G36="","",SUM(G36,G37))</f>
        <v/>
      </c>
      <c r="I35" s="95"/>
      <c r="J35" s="90" t="str">
        <f>IF(L36="","",SUM(L36,L37))</f>
        <v/>
      </c>
      <c r="K35" s="91"/>
      <c r="L35" s="91" t="str">
        <f>IF(L36="","",IF(J35=O35,"△",IF(J35&gt;O35,"○","●")))</f>
        <v/>
      </c>
      <c r="M35" s="91"/>
      <c r="N35" s="91"/>
      <c r="O35" s="91" t="str">
        <f>IF(N36="","",SUM(N36,N37))</f>
        <v/>
      </c>
      <c r="P35" s="95"/>
      <c r="Q35" s="90" t="str">
        <f>IF(S36="","",SUM(S36,S37))</f>
        <v/>
      </c>
      <c r="R35" s="91"/>
      <c r="S35" s="91" t="str">
        <f>IF(S36="","",IF(Q35=V35,"△",IF(Q35&gt;V35,"○","●")))</f>
        <v/>
      </c>
      <c r="T35" s="91"/>
      <c r="U35" s="91"/>
      <c r="V35" s="91" t="str">
        <f>IF(U36="","",SUM(U36,U37))</f>
        <v/>
      </c>
      <c r="W35" s="95"/>
      <c r="X35" s="91" t="str">
        <f>IF(Z36="","",SUM(Z36,Z37))</f>
        <v/>
      </c>
      <c r="Y35" s="91"/>
      <c r="Z35" s="91" t="str">
        <f>IF(Z36="","",IF(X35=AC35,"△",IF(X35&gt;AC35,"○","●")))</f>
        <v/>
      </c>
      <c r="AA35" s="91"/>
      <c r="AB35" s="91"/>
      <c r="AC35" s="91" t="str">
        <f>IF(AB36="","",SUM(AB36,AB37))</f>
        <v/>
      </c>
      <c r="AD35" s="95"/>
      <c r="AE35" s="104"/>
      <c r="AF35" s="105"/>
      <c r="AG35" s="105"/>
      <c r="AH35" s="105"/>
      <c r="AI35" s="105"/>
      <c r="AJ35" s="105"/>
      <c r="AK35" s="121"/>
      <c r="AL35" s="90" t="str">
        <f>IF(AN36="","",AN36+AN37)</f>
        <v/>
      </c>
      <c r="AM35" s="91"/>
      <c r="AN35" s="85" t="str">
        <f>IF(AN36="","",IF(AL35=AQ35,"△",IF(AL35&gt;AQ35,"○","●")))</f>
        <v/>
      </c>
      <c r="AO35" s="85"/>
      <c r="AP35" s="85"/>
      <c r="AQ35" s="91" t="str">
        <f>IF(AP36="","",AP36+AP37)</f>
        <v/>
      </c>
      <c r="AR35" s="95"/>
      <c r="AS35" s="90" t="str">
        <f>IF(AU36="","",AU36+AU37)</f>
        <v/>
      </c>
      <c r="AT35" s="91"/>
      <c r="AU35" s="85" t="str">
        <f>IF(AU36="","",IF(AS35=AX35,"△",IF(AS35&gt;AX35,"○","●")))</f>
        <v/>
      </c>
      <c r="AV35" s="85"/>
      <c r="AW35" s="85"/>
      <c r="AX35" s="91" t="str">
        <f>IF(AW36="","",AW36+AW37)</f>
        <v/>
      </c>
      <c r="AY35" s="95"/>
      <c r="AZ35" s="90" t="str">
        <f>IF(BB36="","",BB36+BB37)</f>
        <v/>
      </c>
      <c r="BA35" s="91"/>
      <c r="BB35" s="85" t="str">
        <f>IF(BB36="","",IF(AZ35=BE35,"△",IF(AZ35&gt;BE35,"○","●")))</f>
        <v/>
      </c>
      <c r="BC35" s="85"/>
      <c r="BD35" s="85"/>
      <c r="BE35" s="91" t="str">
        <f>IF(BD36="","",BD36+BD37)</f>
        <v/>
      </c>
      <c r="BF35" s="95"/>
      <c r="BG35" s="111" t="str">
        <f>IF(BI36="","",BI36+BI37)</f>
        <v/>
      </c>
      <c r="BH35" s="93"/>
      <c r="BI35" s="92" t="str">
        <f>IF(BI36="","",IF(BG35=BL35,"△",IF(BG35&gt;BL35,"○","●")))</f>
        <v/>
      </c>
      <c r="BJ35" s="92"/>
      <c r="BK35" s="92"/>
      <c r="BL35" s="93" t="str">
        <f>IF(BK36="","",BK36+BK37)</f>
        <v/>
      </c>
      <c r="BM35" s="112"/>
      <c r="BN35" s="111" t="str">
        <f>IF(BP36="","",BP36+BP37)</f>
        <v/>
      </c>
      <c r="BO35" s="93"/>
      <c r="BP35" s="92" t="str">
        <f>IF(BP36="","",IF(BN35=BS35,"△",IF(BN35&gt;BS35,"○","●")))</f>
        <v/>
      </c>
      <c r="BQ35" s="92"/>
      <c r="BR35" s="92"/>
      <c r="BS35" s="93" t="str">
        <f>IF(BR36="","",BR36+BR37)</f>
        <v/>
      </c>
      <c r="BT35" s="112"/>
      <c r="BU35" s="111" t="str">
        <f>IF(BW36="","",BW36+BW37)</f>
        <v/>
      </c>
      <c r="BV35" s="93"/>
      <c r="BW35" s="92" t="str">
        <f>IF(BW36="","",IF(BU35=BZ35,"△",IF(BU35&gt;BZ35,"○","●")))</f>
        <v/>
      </c>
      <c r="BX35" s="92"/>
      <c r="BY35" s="92"/>
      <c r="BZ35" s="93" t="str">
        <f>IF(BY36="","",BY36+BY37)</f>
        <v/>
      </c>
      <c r="CA35" s="112"/>
      <c r="CB35" s="111" t="str">
        <f>IF(CD36="","",CD36+CD37)</f>
        <v/>
      </c>
      <c r="CC35" s="93"/>
      <c r="CD35" s="92" t="str">
        <f>IF(CD36="","",IF(CB35=CG35,"△",IF(CB35&gt;CG35,"○","●")))</f>
        <v/>
      </c>
      <c r="CE35" s="92"/>
      <c r="CF35" s="92"/>
      <c r="CG35" s="93" t="str">
        <f>IF(CF36="","",CF36+CF37)</f>
        <v/>
      </c>
      <c r="CH35" s="93"/>
      <c r="CI35" s="88" t="str">
        <f t="shared" ref="CI35" si="20">IF(COUNTIF($C35:$CH42,"●")+COUNTIF($C35:$CH42,"○")+COUNTIF($C35:$CH42,"△")=0,"",COUNTIF($C35:$CH42,"○")*3+COUNTIF($C35:$CH42,"△"))</f>
        <v/>
      </c>
      <c r="CJ35" s="96" t="str">
        <f t="shared" ref="CJ35" si="21">IF(COUNTIF($C35:$CH42,"●")+COUNTIF($C35:$CH42,"○")+COUNTIF($C35:$CH42,"△")=0,"",SUM(C35,J35,Q35,X35,AE35,AL35,AS35,AZ35,C39,J39,Q39,X39,AE39,AL39,AS39,AZ39,,BG35,BG39,BN35,BU35,CB35,BN39,BU39,CB39))</f>
        <v/>
      </c>
      <c r="CK35" s="96" t="str">
        <f t="shared" ref="CK35" si="22">IF(COUNTIF($C35:$CH42,"●")+COUNTIF($C35:$CH42,"○")+COUNTIF($C35:$CH42,"△")=0,"",SUM(H35,O35,V35,AC35,AJ35,AQ35,AX35,BE35,H39,O39,V39,AC39,AJ39,AQ39,AX39,BE39,CG35,CG39,BL35,BS35,BZ35,BL39,BS39,BZ39))</f>
        <v/>
      </c>
      <c r="CL35" s="86" t="str">
        <f t="shared" ref="CL35" si="23">IF(COUNTIF($C35:$CH42,"●")+COUNTIF($C35:$CH42,"○")+COUNTIF($C35:$CH42,"△")=0,"",CJ35-CK35)</f>
        <v/>
      </c>
      <c r="CM35" s="101" t="str">
        <f>IF(CN35="","",RANK(CN35,$CN$3:$CN$98))</f>
        <v/>
      </c>
      <c r="CN35" s="50" t="str">
        <f t="shared" ref="CN35" si="24">IF(CI35="","",CI35*1000000000+CL35*1000000+CJ35)</f>
        <v/>
      </c>
      <c r="CO35" s="137">
        <f t="shared" ref="CO35" si="25">IF(CP35="","",RANK(CP35,$CP$3:$CP$98))</f>
        <v>5</v>
      </c>
      <c r="CP35" s="47">
        <f t="shared" ref="CP35" si="26">IF(CI35="",-ROW()*1000000000,CI35*1000000000+CL35*1000000+CJ35-ROW()/10000)</f>
        <v>-35000000000</v>
      </c>
    </row>
    <row r="36" spans="2:94" ht="13.5" customHeight="1" x14ac:dyDescent="0.15">
      <c r="B36" s="127"/>
      <c r="C36" s="45"/>
      <c r="D36" s="25"/>
      <c r="E36" s="12" t="str">
        <f>IF(AI4="","",AI4)</f>
        <v/>
      </c>
      <c r="F36" s="12" t="s">
        <v>9</v>
      </c>
      <c r="G36" s="12" t="str">
        <f>IF(AG4="","",AG4)</f>
        <v/>
      </c>
      <c r="H36" s="27"/>
      <c r="I36" s="63"/>
      <c r="J36" s="57"/>
      <c r="K36" s="25"/>
      <c r="L36" s="12" t="str">
        <f>IF(AI12="","",AI12)</f>
        <v/>
      </c>
      <c r="M36" s="12" t="s">
        <v>9</v>
      </c>
      <c r="N36" s="12" t="str">
        <f>IF(AG12="","",AG12)</f>
        <v/>
      </c>
      <c r="O36" s="27"/>
      <c r="P36" s="63"/>
      <c r="Q36" s="57"/>
      <c r="R36" s="25"/>
      <c r="S36" s="12" t="str">
        <f>IF(AI20="","",AI20)</f>
        <v/>
      </c>
      <c r="T36" s="12" t="s">
        <v>9</v>
      </c>
      <c r="U36" s="12" t="str">
        <f>IF(AG20="","",AG20)</f>
        <v/>
      </c>
      <c r="V36" s="27"/>
      <c r="W36" s="63"/>
      <c r="X36" s="45"/>
      <c r="Y36" s="25"/>
      <c r="Z36" s="12" t="str">
        <f>IF(AI28="","",AI28)</f>
        <v/>
      </c>
      <c r="AA36" s="36" t="s">
        <v>3</v>
      </c>
      <c r="AB36" s="12" t="str">
        <f>IF(AG28="","",AG28)</f>
        <v/>
      </c>
      <c r="AC36" s="27"/>
      <c r="AD36" s="63"/>
      <c r="AE36" s="106"/>
      <c r="AF36" s="107"/>
      <c r="AG36" s="107"/>
      <c r="AH36" s="107"/>
      <c r="AI36" s="107"/>
      <c r="AJ36" s="107"/>
      <c r="AK36" s="122"/>
      <c r="AL36" s="57"/>
      <c r="AM36" s="25"/>
      <c r="AN36" s="70"/>
      <c r="AO36" s="36" t="s">
        <v>3</v>
      </c>
      <c r="AP36" s="70"/>
      <c r="AQ36" s="27">
        <v>1</v>
      </c>
      <c r="AR36" s="63"/>
      <c r="AS36" s="57"/>
      <c r="AT36" s="25"/>
      <c r="AU36" s="70"/>
      <c r="AV36" s="36" t="s">
        <v>3</v>
      </c>
      <c r="AW36" s="70"/>
      <c r="AX36" s="27"/>
      <c r="AY36" s="63"/>
      <c r="AZ36" s="57"/>
      <c r="BA36" s="25"/>
      <c r="BB36" s="70"/>
      <c r="BC36" s="36" t="s">
        <v>3</v>
      </c>
      <c r="BD36" s="70"/>
      <c r="BE36" s="27"/>
      <c r="BF36" s="63"/>
      <c r="BG36" s="57"/>
      <c r="BH36" s="25"/>
      <c r="BI36" s="70"/>
      <c r="BJ36" s="36" t="s">
        <v>3</v>
      </c>
      <c r="BK36" s="70"/>
      <c r="BL36" s="27"/>
      <c r="BM36" s="63"/>
      <c r="BN36" s="57"/>
      <c r="BO36" s="25"/>
      <c r="BP36" s="70"/>
      <c r="BQ36" s="36" t="s">
        <v>3</v>
      </c>
      <c r="BR36" s="70"/>
      <c r="BS36" s="27"/>
      <c r="BT36" s="63"/>
      <c r="BU36" s="57"/>
      <c r="BV36" s="25"/>
      <c r="BW36" s="70"/>
      <c r="BX36" s="36" t="s">
        <v>3</v>
      </c>
      <c r="BY36" s="70"/>
      <c r="BZ36" s="27"/>
      <c r="CA36" s="63"/>
      <c r="CB36" s="57"/>
      <c r="CC36" s="25"/>
      <c r="CD36" s="70"/>
      <c r="CE36" s="36" t="s">
        <v>3</v>
      </c>
      <c r="CF36" s="70"/>
      <c r="CG36" s="27"/>
      <c r="CH36" s="45"/>
      <c r="CI36" s="89"/>
      <c r="CJ36" s="97"/>
      <c r="CK36" s="97"/>
      <c r="CL36" s="87"/>
      <c r="CM36" s="102"/>
      <c r="CO36" s="138"/>
    </row>
    <row r="37" spans="2:94" ht="13.5" customHeight="1" x14ac:dyDescent="0.15">
      <c r="B37" s="127"/>
      <c r="C37" s="45"/>
      <c r="D37" s="29"/>
      <c r="E37" s="12" t="str">
        <f>IF(AI5="","",AI5)</f>
        <v/>
      </c>
      <c r="F37" s="12" t="s">
        <v>9</v>
      </c>
      <c r="G37" s="12" t="str">
        <f>IF(AG5="","",AG5)</f>
        <v/>
      </c>
      <c r="H37" s="30"/>
      <c r="I37" s="63"/>
      <c r="J37" s="57"/>
      <c r="K37" s="29"/>
      <c r="L37" s="12" t="str">
        <f>IF(AI13="","",AI13)</f>
        <v/>
      </c>
      <c r="M37" s="12" t="s">
        <v>9</v>
      </c>
      <c r="N37" s="12" t="str">
        <f>IF(AG13="","",AG13)</f>
        <v/>
      </c>
      <c r="O37" s="30"/>
      <c r="P37" s="63"/>
      <c r="Q37" s="57"/>
      <c r="R37" s="29"/>
      <c r="S37" s="12" t="str">
        <f>IF(AI21="","",AI21)</f>
        <v/>
      </c>
      <c r="T37" s="12" t="s">
        <v>9</v>
      </c>
      <c r="U37" s="12" t="str">
        <f>IF(AG21="","",AG21)</f>
        <v/>
      </c>
      <c r="V37" s="30"/>
      <c r="W37" s="63"/>
      <c r="X37" s="45"/>
      <c r="Y37" s="29"/>
      <c r="Z37" s="12" t="str">
        <f>IF(AI29="","",AI29)</f>
        <v/>
      </c>
      <c r="AA37" s="36" t="s">
        <v>3</v>
      </c>
      <c r="AB37" s="12" t="str">
        <f>IF(AG29="","",AG29)</f>
        <v/>
      </c>
      <c r="AC37" s="30"/>
      <c r="AD37" s="63"/>
      <c r="AE37" s="106"/>
      <c r="AF37" s="107"/>
      <c r="AG37" s="107"/>
      <c r="AH37" s="107"/>
      <c r="AI37" s="107"/>
      <c r="AJ37" s="107"/>
      <c r="AK37" s="122"/>
      <c r="AL37" s="57"/>
      <c r="AM37" s="29"/>
      <c r="AN37" s="70"/>
      <c r="AO37" s="36" t="s">
        <v>3</v>
      </c>
      <c r="AP37" s="70"/>
      <c r="AQ37" s="30"/>
      <c r="AR37" s="63"/>
      <c r="AS37" s="57"/>
      <c r="AT37" s="29"/>
      <c r="AU37" s="70"/>
      <c r="AV37" s="36" t="s">
        <v>3</v>
      </c>
      <c r="AW37" s="70"/>
      <c r="AX37" s="30"/>
      <c r="AY37" s="63"/>
      <c r="AZ37" s="57"/>
      <c r="BA37" s="29"/>
      <c r="BB37" s="70"/>
      <c r="BC37" s="36" t="s">
        <v>3</v>
      </c>
      <c r="BD37" s="70"/>
      <c r="BE37" s="30"/>
      <c r="BF37" s="63"/>
      <c r="BG37" s="57"/>
      <c r="BH37" s="29"/>
      <c r="BI37" s="70"/>
      <c r="BJ37" s="36" t="s">
        <v>3</v>
      </c>
      <c r="BK37" s="70"/>
      <c r="BL37" s="30"/>
      <c r="BM37" s="63"/>
      <c r="BN37" s="57"/>
      <c r="BO37" s="29"/>
      <c r="BP37" s="70"/>
      <c r="BQ37" s="36" t="s">
        <v>3</v>
      </c>
      <c r="BR37" s="70"/>
      <c r="BS37" s="30"/>
      <c r="BT37" s="63"/>
      <c r="BU37" s="57"/>
      <c r="BV37" s="29"/>
      <c r="BW37" s="70"/>
      <c r="BX37" s="36" t="s">
        <v>3</v>
      </c>
      <c r="BY37" s="70"/>
      <c r="BZ37" s="30"/>
      <c r="CA37" s="63"/>
      <c r="CB37" s="57"/>
      <c r="CC37" s="29"/>
      <c r="CD37" s="70"/>
      <c r="CE37" s="36" t="s">
        <v>3</v>
      </c>
      <c r="CF37" s="70"/>
      <c r="CG37" s="30"/>
      <c r="CH37" s="45"/>
      <c r="CI37" s="89"/>
      <c r="CJ37" s="97"/>
      <c r="CK37" s="97"/>
      <c r="CL37" s="87"/>
      <c r="CM37" s="102"/>
      <c r="CO37" s="138"/>
    </row>
    <row r="38" spans="2:94" ht="3.75" customHeight="1" x14ac:dyDescent="0.15">
      <c r="B38" s="127"/>
      <c r="C38" s="55"/>
      <c r="D38" s="31"/>
      <c r="E38" s="19"/>
      <c r="F38" s="7"/>
      <c r="G38" s="19"/>
      <c r="H38" s="31"/>
      <c r="I38" s="64"/>
      <c r="J38" s="58"/>
      <c r="K38" s="31"/>
      <c r="L38" s="19"/>
      <c r="M38" s="7"/>
      <c r="N38" s="19"/>
      <c r="O38" s="31"/>
      <c r="P38" s="64"/>
      <c r="Q38" s="58"/>
      <c r="R38" s="31"/>
      <c r="S38" s="19"/>
      <c r="T38" s="7"/>
      <c r="U38" s="19"/>
      <c r="V38" s="31"/>
      <c r="W38" s="64"/>
      <c r="X38" s="55"/>
      <c r="Y38" s="31"/>
      <c r="Z38" s="19"/>
      <c r="AA38" s="7"/>
      <c r="AB38" s="19"/>
      <c r="AC38" s="31"/>
      <c r="AD38" s="64"/>
      <c r="AE38" s="106"/>
      <c r="AF38" s="107"/>
      <c r="AG38" s="107"/>
      <c r="AH38" s="107"/>
      <c r="AI38" s="107"/>
      <c r="AJ38" s="107"/>
      <c r="AK38" s="122"/>
      <c r="AL38" s="58"/>
      <c r="AM38" s="31"/>
      <c r="AN38" s="19"/>
      <c r="AO38" s="7"/>
      <c r="AP38" s="19"/>
      <c r="AQ38" s="31"/>
      <c r="AR38" s="64"/>
      <c r="AS38" s="58"/>
      <c r="AT38" s="31"/>
      <c r="AU38" s="19"/>
      <c r="AV38" s="7"/>
      <c r="AW38" s="19"/>
      <c r="AX38" s="31"/>
      <c r="AY38" s="64"/>
      <c r="AZ38" s="58"/>
      <c r="BA38" s="31"/>
      <c r="BB38" s="19"/>
      <c r="BC38" s="7"/>
      <c r="BD38" s="19"/>
      <c r="BE38" s="31"/>
      <c r="BF38" s="64"/>
      <c r="BG38" s="58"/>
      <c r="BH38" s="31"/>
      <c r="BI38" s="19"/>
      <c r="BJ38" s="7"/>
      <c r="BK38" s="19"/>
      <c r="BL38" s="31"/>
      <c r="BM38" s="64"/>
      <c r="BN38" s="58"/>
      <c r="BO38" s="31"/>
      <c r="BP38" s="19"/>
      <c r="BQ38" s="7"/>
      <c r="BR38" s="19"/>
      <c r="BS38" s="31"/>
      <c r="BT38" s="64"/>
      <c r="BU38" s="58"/>
      <c r="BV38" s="31"/>
      <c r="BW38" s="19"/>
      <c r="BX38" s="7"/>
      <c r="BY38" s="19"/>
      <c r="BZ38" s="31"/>
      <c r="CA38" s="64"/>
      <c r="CB38" s="58"/>
      <c r="CC38" s="31"/>
      <c r="CD38" s="19"/>
      <c r="CE38" s="7"/>
      <c r="CF38" s="19"/>
      <c r="CG38" s="31"/>
      <c r="CH38" s="55"/>
      <c r="CI38" s="89"/>
      <c r="CJ38" s="97"/>
      <c r="CK38" s="97"/>
      <c r="CL38" s="87"/>
      <c r="CM38" s="102"/>
      <c r="CO38" s="138"/>
    </row>
    <row r="39" spans="2:94" ht="18.75" customHeight="1" x14ac:dyDescent="0.15">
      <c r="B39" s="127"/>
      <c r="C39" s="93" t="str">
        <f>IF(E40="","",SUM(E40,E41))</f>
        <v/>
      </c>
      <c r="D39" s="93"/>
      <c r="E39" s="93" t="str">
        <f>IF(E40="","",IF(C39=H39,"△",IF(C39&gt;H39,"○","●")))</f>
        <v/>
      </c>
      <c r="F39" s="93"/>
      <c r="G39" s="93"/>
      <c r="H39" s="93" t="str">
        <f>IF(G40="","",SUM(G40,G41))</f>
        <v/>
      </c>
      <c r="I39" s="112"/>
      <c r="J39" s="111" t="str">
        <f>IF(L40="","",SUM(L40,L41))</f>
        <v/>
      </c>
      <c r="K39" s="93"/>
      <c r="L39" s="93" t="str">
        <f>IF(L40="","",IF(J39=O39,"△",IF(J39&gt;O39,"○","●")))</f>
        <v/>
      </c>
      <c r="M39" s="93"/>
      <c r="N39" s="93"/>
      <c r="O39" s="93" t="str">
        <f>IF(N40="","",SUM(N40,N41))</f>
        <v/>
      </c>
      <c r="P39" s="112"/>
      <c r="Q39" s="111" t="str">
        <f>IF(S40="","",SUM(S40,S41))</f>
        <v/>
      </c>
      <c r="R39" s="93"/>
      <c r="S39" s="93" t="str">
        <f>IF(S40="","",IF(Q39=V39,"△",IF(Q39&gt;V39,"○","●")))</f>
        <v/>
      </c>
      <c r="T39" s="93"/>
      <c r="U39" s="93"/>
      <c r="V39" s="93" t="str">
        <f>IF(U40="","",SUM(U40,U41))</f>
        <v/>
      </c>
      <c r="W39" s="112"/>
      <c r="X39" s="93" t="str">
        <f>IF(Z40="","",SUM(Z40,Z41))</f>
        <v/>
      </c>
      <c r="Y39" s="93"/>
      <c r="Z39" s="93" t="str">
        <f>IF(Z40="","",IF(X39=AC39,"△",IF(X39&gt;AC39,"○","●")))</f>
        <v/>
      </c>
      <c r="AA39" s="93"/>
      <c r="AB39" s="93"/>
      <c r="AC39" s="93" t="str">
        <f>IF(AB40="","",SUM(AB40,AB41))</f>
        <v/>
      </c>
      <c r="AD39" s="112"/>
      <c r="AE39" s="106"/>
      <c r="AF39" s="107"/>
      <c r="AG39" s="107"/>
      <c r="AH39" s="107"/>
      <c r="AI39" s="107"/>
      <c r="AJ39" s="107"/>
      <c r="AK39" s="122"/>
      <c r="AL39" s="94" t="str">
        <f>IF(AN40="","",AN40+AN41)</f>
        <v/>
      </c>
      <c r="AM39" s="83"/>
      <c r="AN39" s="82" t="str">
        <f>IF(AN40="","",IF(AL39=AQ39,"△",IF(AL39&gt;AQ39,"○","●")))</f>
        <v/>
      </c>
      <c r="AO39" s="82"/>
      <c r="AP39" s="82"/>
      <c r="AQ39" s="83" t="str">
        <f>IF(AP40="","",AP40+AP41)</f>
        <v/>
      </c>
      <c r="AR39" s="84"/>
      <c r="AS39" s="94" t="str">
        <f>IF(AU40="","",AU40+AU41)</f>
        <v/>
      </c>
      <c r="AT39" s="83"/>
      <c r="AU39" s="82" t="str">
        <f>IF(AU40="","",IF(AS39=AX39,"△",IF(AS39&gt;AX39,"○","●")))</f>
        <v/>
      </c>
      <c r="AV39" s="82"/>
      <c r="AW39" s="82"/>
      <c r="AX39" s="83" t="str">
        <f>IF(AW40="","",AW40+AW41)</f>
        <v/>
      </c>
      <c r="AY39" s="84"/>
      <c r="AZ39" s="94" t="str">
        <f>IF(BB40="","",BB40+BB41)</f>
        <v/>
      </c>
      <c r="BA39" s="83"/>
      <c r="BB39" s="82" t="str">
        <f>IF(BB40="","",IF(AZ39=BE39,"△",IF(AZ39&gt;BE39,"○","●")))</f>
        <v/>
      </c>
      <c r="BC39" s="82"/>
      <c r="BD39" s="82"/>
      <c r="BE39" s="83" t="str">
        <f>IF(BD40="","",BD40+BD41)</f>
        <v/>
      </c>
      <c r="BF39" s="84"/>
      <c r="BG39" s="111" t="str">
        <f>IF(BI40="","",BI40+BI41)</f>
        <v/>
      </c>
      <c r="BH39" s="93"/>
      <c r="BI39" s="92" t="str">
        <f>IF(BI40="","",IF(BG39=BL39,"△",IF(BG39&gt;BL39,"○","●")))</f>
        <v/>
      </c>
      <c r="BJ39" s="92"/>
      <c r="BK39" s="92"/>
      <c r="BL39" s="93" t="str">
        <f>IF(BK40="","",BK40+BK41)</f>
        <v/>
      </c>
      <c r="BM39" s="112"/>
      <c r="BN39" s="111" t="str">
        <f>IF(BP40="","",BP40+BP41)</f>
        <v/>
      </c>
      <c r="BO39" s="93"/>
      <c r="BP39" s="92" t="str">
        <f>IF(BP40="","",IF(BN39=BS39,"△",IF(BN39&gt;BS39,"○","●")))</f>
        <v/>
      </c>
      <c r="BQ39" s="92"/>
      <c r="BR39" s="92"/>
      <c r="BS39" s="93" t="str">
        <f>IF(BR40="","",BR40+BR41)</f>
        <v/>
      </c>
      <c r="BT39" s="112"/>
      <c r="BU39" s="111" t="str">
        <f>IF(BW40="","",BW40+BW41)</f>
        <v/>
      </c>
      <c r="BV39" s="93"/>
      <c r="BW39" s="92" t="str">
        <f>IF(BW40="","",IF(BU39=BZ39,"△",IF(BU39&gt;BZ39,"○","●")))</f>
        <v/>
      </c>
      <c r="BX39" s="92"/>
      <c r="BY39" s="92"/>
      <c r="BZ39" s="93" t="str">
        <f>IF(BY40="","",BY40+BY41)</f>
        <v/>
      </c>
      <c r="CA39" s="112"/>
      <c r="CB39" s="111" t="str">
        <f>IF(CD40="","",CD40+CD41)</f>
        <v/>
      </c>
      <c r="CC39" s="93"/>
      <c r="CD39" s="92" t="str">
        <f>IF(CD40="","",IF(CB39=CG39,"△",IF(CB39&gt;CG39,"○","●")))</f>
        <v/>
      </c>
      <c r="CE39" s="92"/>
      <c r="CF39" s="92"/>
      <c r="CG39" s="93" t="str">
        <f>IF(CF40="","",CF40+CF41)</f>
        <v/>
      </c>
      <c r="CH39" s="93"/>
      <c r="CI39" s="89"/>
      <c r="CJ39" s="97"/>
      <c r="CK39" s="97"/>
      <c r="CL39" s="87"/>
      <c r="CM39" s="102"/>
      <c r="CO39" s="138"/>
    </row>
    <row r="40" spans="2:94" ht="13.5" customHeight="1" x14ac:dyDescent="0.15">
      <c r="B40" s="127"/>
      <c r="C40" s="45"/>
      <c r="D40" s="25"/>
      <c r="E40" s="12" t="str">
        <f>IF(AI8="","",AI8)</f>
        <v/>
      </c>
      <c r="F40" s="12" t="s">
        <v>9</v>
      </c>
      <c r="G40" s="12" t="str">
        <f>IF(AG8="","",AG8)</f>
        <v/>
      </c>
      <c r="H40" s="27"/>
      <c r="I40" s="63"/>
      <c r="J40" s="57"/>
      <c r="K40" s="25"/>
      <c r="L40" s="12" t="str">
        <f>IF(AI16="","",AI16)</f>
        <v/>
      </c>
      <c r="M40" s="12" t="s">
        <v>9</v>
      </c>
      <c r="N40" s="12" t="str">
        <f>IF(AG16="","",AG16)</f>
        <v/>
      </c>
      <c r="O40" s="27"/>
      <c r="P40" s="63"/>
      <c r="Q40" s="57"/>
      <c r="R40" s="25"/>
      <c r="S40" s="12" t="str">
        <f>IF(AI24="","",AI24)</f>
        <v/>
      </c>
      <c r="T40" s="12" t="s">
        <v>9</v>
      </c>
      <c r="U40" s="12" t="str">
        <f>IF(AG24="","",AG24)</f>
        <v/>
      </c>
      <c r="V40" s="27"/>
      <c r="W40" s="63"/>
      <c r="X40" s="45"/>
      <c r="Y40" s="25"/>
      <c r="Z40" s="12" t="str">
        <f>IF(AI32="","",AI32)</f>
        <v/>
      </c>
      <c r="AA40" s="36" t="s">
        <v>3</v>
      </c>
      <c r="AB40" s="12" t="str">
        <f>IF(AG32="","",AG32)</f>
        <v/>
      </c>
      <c r="AC40" s="27"/>
      <c r="AD40" s="63"/>
      <c r="AE40" s="106"/>
      <c r="AF40" s="107"/>
      <c r="AG40" s="107"/>
      <c r="AH40" s="107"/>
      <c r="AI40" s="107"/>
      <c r="AJ40" s="107"/>
      <c r="AK40" s="122"/>
      <c r="AL40" s="57"/>
      <c r="AM40" s="25"/>
      <c r="AN40" s="70"/>
      <c r="AO40" s="36" t="s">
        <v>3</v>
      </c>
      <c r="AP40" s="70"/>
      <c r="AQ40" s="27">
        <v>1</v>
      </c>
      <c r="AR40" s="63"/>
      <c r="AS40" s="57"/>
      <c r="AT40" s="25"/>
      <c r="AU40" s="70"/>
      <c r="AV40" s="36" t="s">
        <v>3</v>
      </c>
      <c r="AW40" s="70"/>
      <c r="AX40" s="27"/>
      <c r="AY40" s="63"/>
      <c r="AZ40" s="57"/>
      <c r="BA40" s="25"/>
      <c r="BB40" s="70"/>
      <c r="BC40" s="36" t="s">
        <v>3</v>
      </c>
      <c r="BD40" s="70"/>
      <c r="BE40" s="27"/>
      <c r="BF40" s="63"/>
      <c r="BG40" s="57"/>
      <c r="BH40" s="25"/>
      <c r="BI40" s="70"/>
      <c r="BJ40" s="36" t="s">
        <v>3</v>
      </c>
      <c r="BK40" s="70"/>
      <c r="BL40" s="27"/>
      <c r="BM40" s="63"/>
      <c r="BN40" s="57"/>
      <c r="BO40" s="25"/>
      <c r="BP40" s="70"/>
      <c r="BQ40" s="36" t="s">
        <v>3</v>
      </c>
      <c r="BR40" s="70"/>
      <c r="BS40" s="27"/>
      <c r="BT40" s="63"/>
      <c r="BU40" s="57"/>
      <c r="BV40" s="25"/>
      <c r="BW40" s="70"/>
      <c r="BX40" s="36" t="s">
        <v>3</v>
      </c>
      <c r="BY40" s="70"/>
      <c r="BZ40" s="27"/>
      <c r="CA40" s="63"/>
      <c r="CB40" s="57"/>
      <c r="CC40" s="25"/>
      <c r="CD40" s="70"/>
      <c r="CE40" s="36" t="s">
        <v>3</v>
      </c>
      <c r="CF40" s="70"/>
      <c r="CG40" s="27"/>
      <c r="CH40" s="45"/>
      <c r="CI40" s="89"/>
      <c r="CJ40" s="97"/>
      <c r="CK40" s="97"/>
      <c r="CL40" s="87"/>
      <c r="CM40" s="102"/>
      <c r="CO40" s="138"/>
    </row>
    <row r="41" spans="2:94" ht="13.5" customHeight="1" x14ac:dyDescent="0.15">
      <c r="B41" s="127"/>
      <c r="C41" s="45"/>
      <c r="D41" s="29"/>
      <c r="E41" s="12" t="str">
        <f>IF(AI9="","",AI9)</f>
        <v/>
      </c>
      <c r="F41" s="12" t="s">
        <v>9</v>
      </c>
      <c r="G41" s="12" t="str">
        <f>IF(AG9="","",AG9)</f>
        <v/>
      </c>
      <c r="H41" s="30"/>
      <c r="I41" s="63"/>
      <c r="J41" s="57"/>
      <c r="K41" s="29"/>
      <c r="L41" s="12" t="str">
        <f>IF(AI17="","",AI17)</f>
        <v/>
      </c>
      <c r="M41" s="12" t="s">
        <v>9</v>
      </c>
      <c r="N41" s="12" t="str">
        <f>IF(AG17="","",AG17)</f>
        <v/>
      </c>
      <c r="O41" s="30"/>
      <c r="P41" s="63"/>
      <c r="Q41" s="57"/>
      <c r="R41" s="29"/>
      <c r="S41" s="12" t="str">
        <f>IF(AI25="","",AI25)</f>
        <v/>
      </c>
      <c r="T41" s="12" t="s">
        <v>9</v>
      </c>
      <c r="U41" s="12" t="str">
        <f>IF(AG25="","",AG25)</f>
        <v/>
      </c>
      <c r="V41" s="30"/>
      <c r="W41" s="63"/>
      <c r="X41" s="45"/>
      <c r="Y41" s="29"/>
      <c r="Z41" s="12" t="str">
        <f>IF(AI33="","",AI33)</f>
        <v/>
      </c>
      <c r="AA41" s="36" t="s">
        <v>3</v>
      </c>
      <c r="AB41" s="12" t="str">
        <f>IF(AG33="","",AG33)</f>
        <v/>
      </c>
      <c r="AC41" s="30"/>
      <c r="AD41" s="63"/>
      <c r="AE41" s="106"/>
      <c r="AF41" s="107"/>
      <c r="AG41" s="107"/>
      <c r="AH41" s="107"/>
      <c r="AI41" s="107"/>
      <c r="AJ41" s="107"/>
      <c r="AK41" s="122"/>
      <c r="AL41" s="57"/>
      <c r="AM41" s="29"/>
      <c r="AN41" s="70"/>
      <c r="AO41" s="36" t="s">
        <v>3</v>
      </c>
      <c r="AP41" s="70"/>
      <c r="AQ41" s="30"/>
      <c r="AR41" s="63"/>
      <c r="AS41" s="57"/>
      <c r="AT41" s="29"/>
      <c r="AU41" s="70"/>
      <c r="AV41" s="36" t="s">
        <v>3</v>
      </c>
      <c r="AW41" s="70"/>
      <c r="AX41" s="30"/>
      <c r="AY41" s="63"/>
      <c r="AZ41" s="57"/>
      <c r="BA41" s="29"/>
      <c r="BB41" s="70"/>
      <c r="BC41" s="36" t="s">
        <v>3</v>
      </c>
      <c r="BD41" s="70"/>
      <c r="BE41" s="30"/>
      <c r="BF41" s="63"/>
      <c r="BG41" s="57"/>
      <c r="BH41" s="29"/>
      <c r="BI41" s="70"/>
      <c r="BJ41" s="36" t="s">
        <v>3</v>
      </c>
      <c r="BK41" s="70"/>
      <c r="BL41" s="30"/>
      <c r="BM41" s="63"/>
      <c r="BN41" s="57"/>
      <c r="BO41" s="29"/>
      <c r="BP41" s="70"/>
      <c r="BQ41" s="36" t="s">
        <v>3</v>
      </c>
      <c r="BR41" s="70"/>
      <c r="BS41" s="30"/>
      <c r="BT41" s="63"/>
      <c r="BU41" s="57"/>
      <c r="BV41" s="29"/>
      <c r="BW41" s="70"/>
      <c r="BX41" s="36" t="s">
        <v>3</v>
      </c>
      <c r="BY41" s="70"/>
      <c r="BZ41" s="30"/>
      <c r="CA41" s="63"/>
      <c r="CB41" s="57"/>
      <c r="CC41" s="29"/>
      <c r="CD41" s="70"/>
      <c r="CE41" s="36" t="s">
        <v>3</v>
      </c>
      <c r="CF41" s="70"/>
      <c r="CG41" s="30"/>
      <c r="CH41" s="45"/>
      <c r="CI41" s="89"/>
      <c r="CJ41" s="97"/>
      <c r="CK41" s="97"/>
      <c r="CL41" s="87"/>
      <c r="CM41" s="102"/>
      <c r="CO41" s="138"/>
    </row>
    <row r="42" spans="2:94" ht="3.75" customHeight="1" x14ac:dyDescent="0.15">
      <c r="B42" s="128"/>
      <c r="C42" s="56"/>
      <c r="D42" s="34"/>
      <c r="E42" s="22"/>
      <c r="F42" s="8"/>
      <c r="G42" s="22"/>
      <c r="H42" s="34"/>
      <c r="I42" s="65"/>
      <c r="J42" s="59"/>
      <c r="K42" s="34"/>
      <c r="L42" s="22"/>
      <c r="M42" s="8"/>
      <c r="N42" s="22"/>
      <c r="O42" s="34"/>
      <c r="P42" s="65"/>
      <c r="Q42" s="59"/>
      <c r="R42" s="34"/>
      <c r="S42" s="22"/>
      <c r="T42" s="8"/>
      <c r="U42" s="22"/>
      <c r="V42" s="34"/>
      <c r="W42" s="65"/>
      <c r="X42" s="56"/>
      <c r="Y42" s="34"/>
      <c r="Z42" s="22"/>
      <c r="AA42" s="8"/>
      <c r="AB42" s="22"/>
      <c r="AC42" s="34"/>
      <c r="AD42" s="65"/>
      <c r="AE42" s="123"/>
      <c r="AF42" s="124"/>
      <c r="AG42" s="124"/>
      <c r="AH42" s="124"/>
      <c r="AI42" s="124"/>
      <c r="AJ42" s="124"/>
      <c r="AK42" s="125"/>
      <c r="AL42" s="59"/>
      <c r="AM42" s="34"/>
      <c r="AN42" s="22"/>
      <c r="AO42" s="8"/>
      <c r="AP42" s="22"/>
      <c r="AQ42" s="34"/>
      <c r="AR42" s="65"/>
      <c r="AS42" s="59"/>
      <c r="AT42" s="34"/>
      <c r="AU42" s="22"/>
      <c r="AV42" s="8"/>
      <c r="AW42" s="22"/>
      <c r="AX42" s="34"/>
      <c r="AY42" s="65"/>
      <c r="AZ42" s="59"/>
      <c r="BA42" s="34"/>
      <c r="BB42" s="22"/>
      <c r="BC42" s="8"/>
      <c r="BD42" s="22"/>
      <c r="BE42" s="34"/>
      <c r="BF42" s="65"/>
      <c r="BG42" s="59"/>
      <c r="BH42" s="34"/>
      <c r="BI42" s="22"/>
      <c r="BJ42" s="8"/>
      <c r="BK42" s="22"/>
      <c r="BL42" s="34"/>
      <c r="BM42" s="65"/>
      <c r="BN42" s="59"/>
      <c r="BO42" s="34"/>
      <c r="BP42" s="22"/>
      <c r="BQ42" s="8"/>
      <c r="BR42" s="22"/>
      <c r="BS42" s="34"/>
      <c r="BT42" s="65"/>
      <c r="BU42" s="59"/>
      <c r="BV42" s="34"/>
      <c r="BW42" s="22"/>
      <c r="BX42" s="8"/>
      <c r="BY42" s="22"/>
      <c r="BZ42" s="34"/>
      <c r="CA42" s="65"/>
      <c r="CB42" s="59"/>
      <c r="CC42" s="34"/>
      <c r="CD42" s="22"/>
      <c r="CE42" s="8"/>
      <c r="CF42" s="22"/>
      <c r="CG42" s="34"/>
      <c r="CH42" s="56"/>
      <c r="CI42" s="89"/>
      <c r="CJ42" s="97"/>
      <c r="CK42" s="97"/>
      <c r="CL42" s="87"/>
      <c r="CM42" s="110"/>
      <c r="CO42" s="138"/>
    </row>
    <row r="43" spans="2:94" s="45" customFormat="1" ht="18.75" customHeight="1" x14ac:dyDescent="0.15">
      <c r="B43" s="129" t="str">
        <f>IF(AL2="","",AL2)</f>
        <v>坂井フェニックス
丸岡ＪＹ</v>
      </c>
      <c r="C43" s="91" t="str">
        <f>IF(E44="","",SUM(E44,E45))</f>
        <v/>
      </c>
      <c r="D43" s="91"/>
      <c r="E43" s="91" t="str">
        <f>IF(E44="","",IF(C43=H43,"△",IF(C43&gt;H43,"○","●")))</f>
        <v/>
      </c>
      <c r="F43" s="91"/>
      <c r="G43" s="91"/>
      <c r="H43" s="91" t="str">
        <f>IF(G44="","",SUM(G44,G45))</f>
        <v/>
      </c>
      <c r="I43" s="95"/>
      <c r="J43" s="90" t="str">
        <f>IF(L44="","",SUM(L44,L45))</f>
        <v/>
      </c>
      <c r="K43" s="91"/>
      <c r="L43" s="91" t="str">
        <f>IF(L44="","",IF(J43=O43,"△",IF(J43&gt;O43,"○","●")))</f>
        <v/>
      </c>
      <c r="M43" s="91"/>
      <c r="N43" s="91"/>
      <c r="O43" s="91" t="str">
        <f>IF(N44="","",SUM(N44,N45))</f>
        <v/>
      </c>
      <c r="P43" s="95"/>
      <c r="Q43" s="90" t="str">
        <f>IF(S44="","",SUM(S44,S45))</f>
        <v/>
      </c>
      <c r="R43" s="91"/>
      <c r="S43" s="91" t="str">
        <f>IF(S44="","",IF(Q43=V43,"△",IF(Q43&gt;V43,"○","●")))</f>
        <v/>
      </c>
      <c r="T43" s="91"/>
      <c r="U43" s="91"/>
      <c r="V43" s="91" t="str">
        <f>IF(U44="","",SUM(U44,U45))</f>
        <v/>
      </c>
      <c r="W43" s="95"/>
      <c r="X43" s="90" t="str">
        <f>IF(Z44="","",SUM(Z44,Z45))</f>
        <v/>
      </c>
      <c r="Y43" s="91"/>
      <c r="Z43" s="91" t="str">
        <f>IF(Z44="","",IF(X43=AC43,"△",IF(X43&gt;AC43,"○","●")))</f>
        <v/>
      </c>
      <c r="AA43" s="91"/>
      <c r="AB43" s="91"/>
      <c r="AC43" s="91" t="str">
        <f>IF(AB44="","",SUM(AB44,AB45))</f>
        <v/>
      </c>
      <c r="AD43" s="95"/>
      <c r="AE43" s="91" t="str">
        <f>IF(AG44="","",SUM(AG44,AG45))</f>
        <v/>
      </c>
      <c r="AF43" s="91"/>
      <c r="AG43" s="91" t="str">
        <f>IF(AG44="","",IF(AE43=AJ43,"△",IF(AE43&gt;AJ43,"○","●")))</f>
        <v/>
      </c>
      <c r="AH43" s="91"/>
      <c r="AI43" s="91"/>
      <c r="AJ43" s="91" t="str">
        <f>IF(AI44="","",SUM(AI44,AI45))</f>
        <v/>
      </c>
      <c r="AK43" s="95"/>
      <c r="AL43" s="104"/>
      <c r="AM43" s="105"/>
      <c r="AN43" s="105"/>
      <c r="AO43" s="105"/>
      <c r="AP43" s="105"/>
      <c r="AQ43" s="105"/>
      <c r="AR43" s="121"/>
      <c r="AS43" s="90" t="str">
        <f>IF(AU44="","",AU44+AU45)</f>
        <v/>
      </c>
      <c r="AT43" s="91"/>
      <c r="AU43" s="85" t="str">
        <f>IF(AU44="","",IF(AS43=AX43,"△",IF(AS43&gt;AX43,"○","●")))</f>
        <v/>
      </c>
      <c r="AV43" s="85"/>
      <c r="AW43" s="85"/>
      <c r="AX43" s="91" t="str">
        <f>IF(AW44="","",AW44+AW45)</f>
        <v/>
      </c>
      <c r="AY43" s="95"/>
      <c r="AZ43" s="90" t="str">
        <f>IF(BB44="","",BB44+BB45)</f>
        <v/>
      </c>
      <c r="BA43" s="91"/>
      <c r="BB43" s="85" t="str">
        <f>IF(BB44="","",IF(AZ43=BE43,"△",IF(AZ43&gt;BE43,"○","●")))</f>
        <v/>
      </c>
      <c r="BC43" s="85"/>
      <c r="BD43" s="85"/>
      <c r="BE43" s="91" t="str">
        <f>IF(BD44="","",BD44+BD45)</f>
        <v/>
      </c>
      <c r="BF43" s="95"/>
      <c r="BG43" s="90" t="str">
        <f>IF(BI44="","",BI44+BI45)</f>
        <v/>
      </c>
      <c r="BH43" s="91"/>
      <c r="BI43" s="85" t="str">
        <f>IF(BI44="","",IF(BG43=BL43,"△",IF(BG43&gt;BL43,"○","●")))</f>
        <v/>
      </c>
      <c r="BJ43" s="85"/>
      <c r="BK43" s="85"/>
      <c r="BL43" s="91" t="str">
        <f>IF(BK44="","",BK44+BK45)</f>
        <v/>
      </c>
      <c r="BM43" s="95"/>
      <c r="BN43" s="90" t="str">
        <f>IF(BP44="","",BP44+BP45)</f>
        <v/>
      </c>
      <c r="BO43" s="91"/>
      <c r="BP43" s="85" t="str">
        <f>IF(BP44="","",IF(BN43=BS43,"△",IF(BN43&gt;BS43,"○","●")))</f>
        <v/>
      </c>
      <c r="BQ43" s="85"/>
      <c r="BR43" s="85"/>
      <c r="BS43" s="91" t="str">
        <f>IF(BR44="","",BR44+BR45)</f>
        <v/>
      </c>
      <c r="BT43" s="95"/>
      <c r="BU43" s="90" t="str">
        <f>IF(BW44="","",BW44+BW45)</f>
        <v/>
      </c>
      <c r="BV43" s="91"/>
      <c r="BW43" s="85" t="str">
        <f>IF(BW44="","",IF(BU43=BZ43,"△",IF(BU43&gt;BZ43,"○","●")))</f>
        <v/>
      </c>
      <c r="BX43" s="85"/>
      <c r="BY43" s="85"/>
      <c r="BZ43" s="91" t="str">
        <f>IF(BY44="","",BY44+BY45)</f>
        <v/>
      </c>
      <c r="CA43" s="95"/>
      <c r="CB43" s="90" t="str">
        <f>IF(CD44="","",CD44+CD45)</f>
        <v/>
      </c>
      <c r="CC43" s="91"/>
      <c r="CD43" s="85" t="str">
        <f>IF(CD44="","",IF(CB43=CG43,"△",IF(CB43&gt;CG43,"○","●")))</f>
        <v/>
      </c>
      <c r="CE43" s="85"/>
      <c r="CF43" s="85"/>
      <c r="CG43" s="91" t="str">
        <f>IF(CF44="","",CF44+CF45)</f>
        <v/>
      </c>
      <c r="CH43" s="95"/>
      <c r="CI43" s="88" t="str">
        <f t="shared" ref="CI43" si="27">IF(COUNTIF($C43:$CH50,"●")+COUNTIF($C43:$CH50,"○")+COUNTIF($C43:$CH50,"△")=0,"",COUNTIF($C43:$CH50,"○")*3+COUNTIF($C43:$CH50,"△"))</f>
        <v/>
      </c>
      <c r="CJ43" s="96" t="str">
        <f t="shared" ref="CJ43" si="28">IF(COUNTIF($C43:$CH50,"●")+COUNTIF($C43:$CH50,"○")+COUNTIF($C43:$CH50,"△")=0,"",SUM(C43,J43,Q43,X43,AE43,AL43,AS43,AZ43,C47,J47,Q47,X47,AE47,AL47,AS47,AZ47,,BG43,BG47,BN43,BU43,CB43,BN47,BU47,CB47))</f>
        <v/>
      </c>
      <c r="CK43" s="96" t="str">
        <f t="shared" ref="CK43" si="29">IF(COUNTIF($C43:$CH50,"●")+COUNTIF($C43:$CH50,"○")+COUNTIF($C43:$CH50,"△")=0,"",SUM(H43,O43,V43,AC43,AJ43,AQ43,AX43,BE43,H47,O47,V47,AC47,AJ47,AQ47,AX47,BE47,CG43,CG47,BL43,BS43,BZ43,BL47,BS47,BZ47))</f>
        <v/>
      </c>
      <c r="CL43" s="86" t="str">
        <f t="shared" ref="CL43" si="30">IF(COUNTIF($C43:$CH50,"●")+COUNTIF($C43:$CH50,"○")+COUNTIF($C43:$CH50,"△")=0,"",CJ43-CK43)</f>
        <v/>
      </c>
      <c r="CM43" s="101" t="str">
        <f>IF(CN43="","",RANK(CN43,$CN$3:$CN$98))</f>
        <v/>
      </c>
      <c r="CN43" s="50" t="str">
        <f t="shared" ref="CN43" si="31">IF(CI43="","",CI43*1000000000+CL43*1000000+CJ43)</f>
        <v/>
      </c>
      <c r="CO43" s="137">
        <f t="shared" ref="CO43" si="32">IF(CP43="","",RANK(CP43,$CP$3:$CP$98))</f>
        <v>6</v>
      </c>
      <c r="CP43" s="47">
        <f t="shared" ref="CP43" si="33">IF(CI43="",-ROW()*1000000000,CI43*1000000000+CL43*1000000+CJ43-ROW()/10000)</f>
        <v>-43000000000</v>
      </c>
    </row>
    <row r="44" spans="2:94" ht="13.5" customHeight="1" x14ac:dyDescent="0.15">
      <c r="B44" s="127"/>
      <c r="C44" s="45"/>
      <c r="D44" s="25"/>
      <c r="E44" s="12" t="str">
        <f>IF(AP4="","",AP4)</f>
        <v/>
      </c>
      <c r="F44" s="12" t="s">
        <v>9</v>
      </c>
      <c r="G44" s="12" t="str">
        <f>IF(AN4="","",AN4)</f>
        <v/>
      </c>
      <c r="H44" s="27"/>
      <c r="I44" s="63"/>
      <c r="J44" s="57"/>
      <c r="K44" s="25"/>
      <c r="L44" s="12" t="str">
        <f>IF(AP12="","",AP12)</f>
        <v/>
      </c>
      <c r="M44" s="12" t="s">
        <v>9</v>
      </c>
      <c r="N44" s="12" t="str">
        <f>IF(AN12="","",AN12)</f>
        <v/>
      </c>
      <c r="O44" s="27"/>
      <c r="P44" s="63"/>
      <c r="Q44" s="57"/>
      <c r="R44" s="25"/>
      <c r="S44" s="12" t="str">
        <f>IF(AP20="","",AP20)</f>
        <v/>
      </c>
      <c r="T44" s="12" t="s">
        <v>9</v>
      </c>
      <c r="U44" s="12" t="str">
        <f>IF(AN20="","",AN20)</f>
        <v/>
      </c>
      <c r="V44" s="27"/>
      <c r="W44" s="63"/>
      <c r="X44" s="57"/>
      <c r="Y44" s="25"/>
      <c r="Z44" s="12" t="str">
        <f>IF(AP28="","",AP28)</f>
        <v/>
      </c>
      <c r="AA44" s="12" t="s">
        <v>9</v>
      </c>
      <c r="AB44" s="12" t="str">
        <f>IF(AN28="","",AN28)</f>
        <v/>
      </c>
      <c r="AC44" s="27"/>
      <c r="AD44" s="63"/>
      <c r="AE44" s="45"/>
      <c r="AF44" s="25"/>
      <c r="AG44" s="12" t="str">
        <f>IF(AP36="","",AP36)</f>
        <v/>
      </c>
      <c r="AH44" s="36" t="s">
        <v>3</v>
      </c>
      <c r="AI44" s="12" t="str">
        <f>IF(AN36="","",AN36)</f>
        <v/>
      </c>
      <c r="AJ44" s="27"/>
      <c r="AK44" s="63"/>
      <c r="AL44" s="106"/>
      <c r="AM44" s="107"/>
      <c r="AN44" s="107"/>
      <c r="AO44" s="107"/>
      <c r="AP44" s="107"/>
      <c r="AQ44" s="107"/>
      <c r="AR44" s="122"/>
      <c r="AS44" s="57"/>
      <c r="AT44" s="25"/>
      <c r="AU44" s="70"/>
      <c r="AV44" s="36" t="s">
        <v>3</v>
      </c>
      <c r="AW44" s="70"/>
      <c r="AX44" s="27"/>
      <c r="AY44" s="63"/>
      <c r="AZ44" s="57"/>
      <c r="BA44" s="25"/>
      <c r="BB44" s="70"/>
      <c r="BC44" s="36" t="s">
        <v>3</v>
      </c>
      <c r="BD44" s="70"/>
      <c r="BE44" s="27"/>
      <c r="BF44" s="63"/>
      <c r="BG44" s="57"/>
      <c r="BH44" s="25"/>
      <c r="BI44" s="70"/>
      <c r="BJ44" s="36" t="s">
        <v>3</v>
      </c>
      <c r="BK44" s="70"/>
      <c r="BL44" s="27"/>
      <c r="BM44" s="63"/>
      <c r="BN44" s="57"/>
      <c r="BO44" s="25"/>
      <c r="BP44" s="70"/>
      <c r="BQ44" s="36" t="s">
        <v>3</v>
      </c>
      <c r="BR44" s="70"/>
      <c r="BS44" s="27"/>
      <c r="BT44" s="63"/>
      <c r="BU44" s="57"/>
      <c r="BV44" s="25"/>
      <c r="BW44" s="70"/>
      <c r="BX44" s="36" t="s">
        <v>3</v>
      </c>
      <c r="BY44" s="70"/>
      <c r="BZ44" s="27"/>
      <c r="CA44" s="63"/>
      <c r="CB44" s="57"/>
      <c r="CC44" s="25"/>
      <c r="CD44" s="70"/>
      <c r="CE44" s="36" t="s">
        <v>3</v>
      </c>
      <c r="CF44" s="70"/>
      <c r="CG44" s="27"/>
      <c r="CH44" s="63"/>
      <c r="CI44" s="89"/>
      <c r="CJ44" s="97"/>
      <c r="CK44" s="97"/>
      <c r="CL44" s="87"/>
      <c r="CM44" s="102"/>
      <c r="CO44" s="138"/>
    </row>
    <row r="45" spans="2:94" ht="13.5" customHeight="1" x14ac:dyDescent="0.15">
      <c r="B45" s="127"/>
      <c r="C45" s="45"/>
      <c r="D45" s="29"/>
      <c r="E45" s="12" t="str">
        <f>IF(AP5="","",AP5)</f>
        <v/>
      </c>
      <c r="F45" s="12" t="s">
        <v>9</v>
      </c>
      <c r="G45" s="12" t="str">
        <f>IF(AN5="","",AN5)</f>
        <v/>
      </c>
      <c r="H45" s="30"/>
      <c r="I45" s="63"/>
      <c r="J45" s="57"/>
      <c r="K45" s="29"/>
      <c r="L45" s="12" t="str">
        <f>IF(AP13="","",AP13)</f>
        <v/>
      </c>
      <c r="M45" s="12" t="s">
        <v>9</v>
      </c>
      <c r="N45" s="12" t="str">
        <f>IF(AN13="","",AN13)</f>
        <v/>
      </c>
      <c r="O45" s="30"/>
      <c r="P45" s="63"/>
      <c r="Q45" s="57"/>
      <c r="R45" s="29"/>
      <c r="S45" s="12" t="str">
        <f>IF(AP21="","",AP21)</f>
        <v/>
      </c>
      <c r="T45" s="12" t="s">
        <v>9</v>
      </c>
      <c r="U45" s="12" t="str">
        <f>IF(AN21="","",AN21)</f>
        <v/>
      </c>
      <c r="V45" s="30"/>
      <c r="W45" s="63"/>
      <c r="X45" s="57"/>
      <c r="Y45" s="29"/>
      <c r="Z45" s="12" t="str">
        <f>IF(AP29="","",AP29)</f>
        <v/>
      </c>
      <c r="AA45" s="12" t="s">
        <v>9</v>
      </c>
      <c r="AB45" s="12" t="str">
        <f>IF(AN29="","",AN29)</f>
        <v/>
      </c>
      <c r="AC45" s="30"/>
      <c r="AD45" s="63"/>
      <c r="AE45" s="45"/>
      <c r="AF45" s="29"/>
      <c r="AG45" s="12" t="str">
        <f>IF(AP37="","",AP37)</f>
        <v/>
      </c>
      <c r="AH45" s="36" t="s">
        <v>3</v>
      </c>
      <c r="AI45" s="12" t="str">
        <f>IF(AN37="","",AN37)</f>
        <v/>
      </c>
      <c r="AJ45" s="30"/>
      <c r="AK45" s="63"/>
      <c r="AL45" s="106"/>
      <c r="AM45" s="107"/>
      <c r="AN45" s="107"/>
      <c r="AO45" s="107"/>
      <c r="AP45" s="107"/>
      <c r="AQ45" s="107"/>
      <c r="AR45" s="122"/>
      <c r="AS45" s="57"/>
      <c r="AT45" s="29"/>
      <c r="AU45" s="70"/>
      <c r="AV45" s="36" t="s">
        <v>3</v>
      </c>
      <c r="AW45" s="70"/>
      <c r="AX45" s="30"/>
      <c r="AY45" s="63"/>
      <c r="AZ45" s="57"/>
      <c r="BA45" s="29"/>
      <c r="BB45" s="70"/>
      <c r="BC45" s="36" t="s">
        <v>3</v>
      </c>
      <c r="BD45" s="70"/>
      <c r="BE45" s="30"/>
      <c r="BF45" s="63"/>
      <c r="BG45" s="57"/>
      <c r="BH45" s="29"/>
      <c r="BI45" s="70"/>
      <c r="BJ45" s="36" t="s">
        <v>3</v>
      </c>
      <c r="BK45" s="70"/>
      <c r="BL45" s="30"/>
      <c r="BM45" s="63"/>
      <c r="BN45" s="57"/>
      <c r="BO45" s="29"/>
      <c r="BP45" s="70"/>
      <c r="BQ45" s="36" t="s">
        <v>3</v>
      </c>
      <c r="BR45" s="70"/>
      <c r="BS45" s="30"/>
      <c r="BT45" s="63"/>
      <c r="BU45" s="57"/>
      <c r="BV45" s="29"/>
      <c r="BW45" s="70"/>
      <c r="BX45" s="36" t="s">
        <v>3</v>
      </c>
      <c r="BY45" s="70"/>
      <c r="BZ45" s="30"/>
      <c r="CA45" s="63"/>
      <c r="CB45" s="57"/>
      <c r="CC45" s="29"/>
      <c r="CD45" s="70"/>
      <c r="CE45" s="36" t="s">
        <v>3</v>
      </c>
      <c r="CF45" s="70"/>
      <c r="CG45" s="30"/>
      <c r="CH45" s="63"/>
      <c r="CI45" s="89"/>
      <c r="CJ45" s="97"/>
      <c r="CK45" s="97"/>
      <c r="CL45" s="87"/>
      <c r="CM45" s="102"/>
      <c r="CO45" s="138"/>
    </row>
    <row r="46" spans="2:94" ht="3.75" customHeight="1" x14ac:dyDescent="0.15">
      <c r="B46" s="127"/>
      <c r="C46" s="55"/>
      <c r="D46" s="31"/>
      <c r="E46" s="19"/>
      <c r="F46" s="7"/>
      <c r="G46" s="19"/>
      <c r="H46" s="31"/>
      <c r="I46" s="64"/>
      <c r="J46" s="58"/>
      <c r="K46" s="31"/>
      <c r="L46" s="19"/>
      <c r="M46" s="7"/>
      <c r="N46" s="19"/>
      <c r="O46" s="31"/>
      <c r="P46" s="64"/>
      <c r="Q46" s="58"/>
      <c r="R46" s="31"/>
      <c r="S46" s="19"/>
      <c r="T46" s="7"/>
      <c r="U46" s="19"/>
      <c r="V46" s="31"/>
      <c r="W46" s="64"/>
      <c r="X46" s="58"/>
      <c r="Y46" s="31"/>
      <c r="Z46" s="19"/>
      <c r="AA46" s="7"/>
      <c r="AB46" s="19"/>
      <c r="AC46" s="31"/>
      <c r="AD46" s="64"/>
      <c r="AE46" s="55"/>
      <c r="AF46" s="31"/>
      <c r="AG46" s="19"/>
      <c r="AH46" s="7"/>
      <c r="AI46" s="19"/>
      <c r="AJ46" s="31"/>
      <c r="AK46" s="64"/>
      <c r="AL46" s="106"/>
      <c r="AM46" s="107"/>
      <c r="AN46" s="107"/>
      <c r="AO46" s="107"/>
      <c r="AP46" s="107"/>
      <c r="AQ46" s="107"/>
      <c r="AR46" s="122"/>
      <c r="AS46" s="58"/>
      <c r="AT46" s="31"/>
      <c r="AU46" s="19"/>
      <c r="AV46" s="7"/>
      <c r="AW46" s="19"/>
      <c r="AX46" s="31"/>
      <c r="AY46" s="64"/>
      <c r="AZ46" s="58"/>
      <c r="BA46" s="31"/>
      <c r="BB46" s="19"/>
      <c r="BC46" s="7"/>
      <c r="BD46" s="19"/>
      <c r="BE46" s="31"/>
      <c r="BF46" s="64"/>
      <c r="BG46" s="58"/>
      <c r="BH46" s="31"/>
      <c r="BI46" s="19"/>
      <c r="BJ46" s="7"/>
      <c r="BK46" s="19"/>
      <c r="BL46" s="31"/>
      <c r="BM46" s="64"/>
      <c r="BN46" s="58"/>
      <c r="BO46" s="31"/>
      <c r="BP46" s="19"/>
      <c r="BQ46" s="7"/>
      <c r="BR46" s="19"/>
      <c r="BS46" s="31"/>
      <c r="BT46" s="64"/>
      <c r="BU46" s="58"/>
      <c r="BV46" s="31"/>
      <c r="BW46" s="19"/>
      <c r="BX46" s="7"/>
      <c r="BY46" s="19"/>
      <c r="BZ46" s="31"/>
      <c r="CA46" s="64"/>
      <c r="CB46" s="58"/>
      <c r="CC46" s="31"/>
      <c r="CD46" s="19"/>
      <c r="CE46" s="7"/>
      <c r="CF46" s="19"/>
      <c r="CG46" s="31"/>
      <c r="CH46" s="64"/>
      <c r="CI46" s="89"/>
      <c r="CJ46" s="97"/>
      <c r="CK46" s="97"/>
      <c r="CL46" s="87"/>
      <c r="CM46" s="102"/>
      <c r="CO46" s="138"/>
    </row>
    <row r="47" spans="2:94" ht="18.75" customHeight="1" x14ac:dyDescent="0.15">
      <c r="B47" s="127"/>
      <c r="C47" s="93" t="str">
        <f>IF(E48="","",SUM(E48,E49))</f>
        <v/>
      </c>
      <c r="D47" s="93"/>
      <c r="E47" s="93" t="str">
        <f>IF(E48="","",IF(C47=H47,"△",IF(C47&gt;H47,"○","●")))</f>
        <v/>
      </c>
      <c r="F47" s="93"/>
      <c r="G47" s="93"/>
      <c r="H47" s="93" t="str">
        <f>IF(G48="","",SUM(G48,G49))</f>
        <v/>
      </c>
      <c r="I47" s="112"/>
      <c r="J47" s="111" t="str">
        <f>IF(L48="","",SUM(L48,L49))</f>
        <v/>
      </c>
      <c r="K47" s="93"/>
      <c r="L47" s="93" t="str">
        <f>IF(L48="","",IF(J47=O47,"△",IF(J47&gt;O47,"○","●")))</f>
        <v/>
      </c>
      <c r="M47" s="93"/>
      <c r="N47" s="93"/>
      <c r="O47" s="93" t="str">
        <f>IF(N48="","",SUM(N48,N49))</f>
        <v/>
      </c>
      <c r="P47" s="112"/>
      <c r="Q47" s="111" t="str">
        <f>IF(S48="","",SUM(S48,S49))</f>
        <v/>
      </c>
      <c r="R47" s="93"/>
      <c r="S47" s="93" t="str">
        <f>IF(S48="","",IF(Q47=V47,"△",IF(Q47&gt;V47,"○","●")))</f>
        <v/>
      </c>
      <c r="T47" s="93"/>
      <c r="U47" s="93"/>
      <c r="V47" s="93" t="str">
        <f>IF(U48="","",SUM(U48,U49))</f>
        <v/>
      </c>
      <c r="W47" s="112"/>
      <c r="X47" s="111" t="str">
        <f>IF(Z48="","",SUM(Z48,Z49))</f>
        <v/>
      </c>
      <c r="Y47" s="93"/>
      <c r="Z47" s="93" t="str">
        <f>IF(Z48="","",IF(X47=AC47,"△",IF(X47&gt;AC47,"○","●")))</f>
        <v/>
      </c>
      <c r="AA47" s="93"/>
      <c r="AB47" s="93"/>
      <c r="AC47" s="93" t="str">
        <f>IF(AB48="","",SUM(AB48,AB49))</f>
        <v/>
      </c>
      <c r="AD47" s="112"/>
      <c r="AE47" s="93" t="str">
        <f>IF(AG48="","",SUM(AG48,AG49))</f>
        <v/>
      </c>
      <c r="AF47" s="93"/>
      <c r="AG47" s="93" t="str">
        <f>IF(AG48="","",IF(AE47=AJ47,"△",IF(AE47&gt;AJ47,"○","●")))</f>
        <v/>
      </c>
      <c r="AH47" s="93"/>
      <c r="AI47" s="93"/>
      <c r="AJ47" s="93" t="str">
        <f>IF(AI48="","",SUM(AI48,AI49))</f>
        <v/>
      </c>
      <c r="AK47" s="112"/>
      <c r="AL47" s="106"/>
      <c r="AM47" s="107"/>
      <c r="AN47" s="107"/>
      <c r="AO47" s="107"/>
      <c r="AP47" s="107"/>
      <c r="AQ47" s="107"/>
      <c r="AR47" s="122"/>
      <c r="AS47" s="94" t="str">
        <f>IF(AU48="","",AU48+AU49)</f>
        <v/>
      </c>
      <c r="AT47" s="83"/>
      <c r="AU47" s="82" t="str">
        <f>IF(AU48="","",IF(AS47=AX47,"△",IF(AS47&gt;AX47,"○","●")))</f>
        <v/>
      </c>
      <c r="AV47" s="82"/>
      <c r="AW47" s="82"/>
      <c r="AX47" s="83" t="str">
        <f>IF(AW48="","",AW48+AW49)</f>
        <v/>
      </c>
      <c r="AY47" s="84"/>
      <c r="AZ47" s="94" t="str">
        <f>IF(BB48="","",BB48+BB49)</f>
        <v/>
      </c>
      <c r="BA47" s="83"/>
      <c r="BB47" s="82" t="str">
        <f>IF(BB48="","",IF(AZ47=BE47,"△",IF(AZ47&gt;BE47,"○","●")))</f>
        <v/>
      </c>
      <c r="BC47" s="82"/>
      <c r="BD47" s="82"/>
      <c r="BE47" s="83" t="str">
        <f>IF(BD48="","",BD48+BD49)</f>
        <v/>
      </c>
      <c r="BF47" s="84"/>
      <c r="BG47" s="94" t="str">
        <f>IF(BI48="","",BI48+BI49)</f>
        <v/>
      </c>
      <c r="BH47" s="83"/>
      <c r="BI47" s="82" t="str">
        <f>IF(BI48="","",IF(BG47=BL47,"△",IF(BG47&gt;BL47,"○","●")))</f>
        <v/>
      </c>
      <c r="BJ47" s="82"/>
      <c r="BK47" s="82"/>
      <c r="BL47" s="83" t="str">
        <f>IF(BK48="","",BK48+BK49)</f>
        <v/>
      </c>
      <c r="BM47" s="84"/>
      <c r="BN47" s="94" t="str">
        <f>IF(BP48="","",BP48+BP49)</f>
        <v/>
      </c>
      <c r="BO47" s="83"/>
      <c r="BP47" s="82" t="str">
        <f>IF(BP48="","",IF(BN47=BS47,"△",IF(BN47&gt;BS47,"○","●")))</f>
        <v/>
      </c>
      <c r="BQ47" s="82"/>
      <c r="BR47" s="82"/>
      <c r="BS47" s="83" t="str">
        <f>IF(BR48="","",BR48+BR49)</f>
        <v/>
      </c>
      <c r="BT47" s="84"/>
      <c r="BU47" s="94" t="str">
        <f>IF(BW48="","",BW48+BW49)</f>
        <v/>
      </c>
      <c r="BV47" s="83"/>
      <c r="BW47" s="82" t="str">
        <f>IF(BW48="","",IF(BU47=BZ47,"△",IF(BU47&gt;BZ47,"○","●")))</f>
        <v/>
      </c>
      <c r="BX47" s="82"/>
      <c r="BY47" s="82"/>
      <c r="BZ47" s="83" t="str">
        <f>IF(BY48="","",BY48+BY49)</f>
        <v/>
      </c>
      <c r="CA47" s="84"/>
      <c r="CB47" s="94" t="str">
        <f>IF(CD48="","",CD48+CD49)</f>
        <v/>
      </c>
      <c r="CC47" s="83"/>
      <c r="CD47" s="82" t="str">
        <f>IF(CD48="","",IF(CB47=CG47,"△",IF(CB47&gt;CG47,"○","●")))</f>
        <v/>
      </c>
      <c r="CE47" s="82"/>
      <c r="CF47" s="82"/>
      <c r="CG47" s="83" t="str">
        <f>IF(CF48="","",CF48+CF49)</f>
        <v/>
      </c>
      <c r="CH47" s="84"/>
      <c r="CI47" s="89"/>
      <c r="CJ47" s="97"/>
      <c r="CK47" s="97"/>
      <c r="CL47" s="87"/>
      <c r="CM47" s="102"/>
      <c r="CO47" s="138"/>
    </row>
    <row r="48" spans="2:94" ht="13.5" customHeight="1" x14ac:dyDescent="0.15">
      <c r="B48" s="127"/>
      <c r="C48" s="45"/>
      <c r="D48" s="25"/>
      <c r="E48" s="12" t="str">
        <f>IF(AP8="","",AP8)</f>
        <v/>
      </c>
      <c r="F48" s="12" t="s">
        <v>9</v>
      </c>
      <c r="G48" s="12" t="str">
        <f>IF(AN8="","",AN8)</f>
        <v/>
      </c>
      <c r="H48" s="27"/>
      <c r="I48" s="63"/>
      <c r="J48" s="57"/>
      <c r="K48" s="25"/>
      <c r="L48" s="12" t="str">
        <f>IF(AP16="","",AP16)</f>
        <v/>
      </c>
      <c r="M48" s="12" t="s">
        <v>9</v>
      </c>
      <c r="N48" s="12" t="str">
        <f>IF(AN16="","",AN16)</f>
        <v/>
      </c>
      <c r="O48" s="27"/>
      <c r="P48" s="63"/>
      <c r="Q48" s="57"/>
      <c r="R48" s="25"/>
      <c r="S48" s="12" t="str">
        <f>IF(AP24="","",AP24)</f>
        <v/>
      </c>
      <c r="T48" s="12" t="s">
        <v>9</v>
      </c>
      <c r="U48" s="12" t="str">
        <f>IF(AN24="","",AN24)</f>
        <v/>
      </c>
      <c r="V48" s="27"/>
      <c r="W48" s="63"/>
      <c r="X48" s="57"/>
      <c r="Y48" s="25"/>
      <c r="Z48" s="12" t="str">
        <f>IF(AP32="","",AP32)</f>
        <v/>
      </c>
      <c r="AA48" s="12" t="s">
        <v>9</v>
      </c>
      <c r="AB48" s="12" t="str">
        <f>IF(AN32="","",AN32)</f>
        <v/>
      </c>
      <c r="AC48" s="27"/>
      <c r="AD48" s="63"/>
      <c r="AE48" s="45"/>
      <c r="AF48" s="25"/>
      <c r="AG48" s="12" t="str">
        <f>IF(AP40="","",AP40)</f>
        <v/>
      </c>
      <c r="AH48" s="36" t="s">
        <v>3</v>
      </c>
      <c r="AI48" s="12" t="str">
        <f>IF(AN40="","",AN40)</f>
        <v/>
      </c>
      <c r="AJ48" s="27"/>
      <c r="AK48" s="63"/>
      <c r="AL48" s="106"/>
      <c r="AM48" s="107"/>
      <c r="AN48" s="107"/>
      <c r="AO48" s="107"/>
      <c r="AP48" s="107"/>
      <c r="AQ48" s="107"/>
      <c r="AR48" s="122"/>
      <c r="AS48" s="57"/>
      <c r="AT48" s="25"/>
      <c r="AU48" s="70"/>
      <c r="AV48" s="36" t="s">
        <v>3</v>
      </c>
      <c r="AW48" s="70"/>
      <c r="AX48" s="27"/>
      <c r="AY48" s="63"/>
      <c r="AZ48" s="57"/>
      <c r="BA48" s="25"/>
      <c r="BB48" s="70"/>
      <c r="BC48" s="36" t="s">
        <v>3</v>
      </c>
      <c r="BD48" s="70"/>
      <c r="BE48" s="27"/>
      <c r="BF48" s="63"/>
      <c r="BG48" s="57"/>
      <c r="BH48" s="25"/>
      <c r="BI48" s="70"/>
      <c r="BJ48" s="36" t="s">
        <v>3</v>
      </c>
      <c r="BK48" s="70"/>
      <c r="BL48" s="27"/>
      <c r="BM48" s="63"/>
      <c r="BN48" s="57"/>
      <c r="BO48" s="25"/>
      <c r="BP48" s="70"/>
      <c r="BQ48" s="36" t="s">
        <v>3</v>
      </c>
      <c r="BR48" s="70"/>
      <c r="BS48" s="27"/>
      <c r="BT48" s="63"/>
      <c r="BU48" s="57"/>
      <c r="BV48" s="25"/>
      <c r="BW48" s="70"/>
      <c r="BX48" s="36" t="s">
        <v>3</v>
      </c>
      <c r="BY48" s="70"/>
      <c r="BZ48" s="27"/>
      <c r="CA48" s="63"/>
      <c r="CB48" s="57"/>
      <c r="CC48" s="25"/>
      <c r="CD48" s="70"/>
      <c r="CE48" s="36" t="s">
        <v>3</v>
      </c>
      <c r="CF48" s="70"/>
      <c r="CG48" s="27"/>
      <c r="CH48" s="63"/>
      <c r="CI48" s="89"/>
      <c r="CJ48" s="97"/>
      <c r="CK48" s="97"/>
      <c r="CL48" s="87"/>
      <c r="CM48" s="102"/>
      <c r="CO48" s="138"/>
    </row>
    <row r="49" spans="2:94" ht="13.5" customHeight="1" x14ac:dyDescent="0.15">
      <c r="B49" s="127"/>
      <c r="C49" s="45"/>
      <c r="D49" s="29"/>
      <c r="E49" s="12" t="str">
        <f>IF(AP9="","",AP9)</f>
        <v/>
      </c>
      <c r="F49" s="12" t="s">
        <v>9</v>
      </c>
      <c r="G49" s="12" t="str">
        <f>IF(AN9="","",AN9)</f>
        <v/>
      </c>
      <c r="H49" s="30"/>
      <c r="I49" s="63"/>
      <c r="J49" s="57"/>
      <c r="K49" s="29"/>
      <c r="L49" s="12" t="str">
        <f>IF(AP17="","",AP17)</f>
        <v/>
      </c>
      <c r="M49" s="12" t="s">
        <v>9</v>
      </c>
      <c r="N49" s="12" t="str">
        <f>IF(AN17="","",AN17)</f>
        <v/>
      </c>
      <c r="O49" s="30"/>
      <c r="P49" s="63"/>
      <c r="Q49" s="57"/>
      <c r="R49" s="29"/>
      <c r="S49" s="12" t="str">
        <f>IF(AP25="","",AP25)</f>
        <v/>
      </c>
      <c r="T49" s="12" t="s">
        <v>9</v>
      </c>
      <c r="U49" s="12" t="str">
        <f>IF(AN25="","",AN25)</f>
        <v/>
      </c>
      <c r="V49" s="30"/>
      <c r="W49" s="63"/>
      <c r="X49" s="57"/>
      <c r="Y49" s="29"/>
      <c r="Z49" s="12" t="str">
        <f>IF(AP33="","",AP33)</f>
        <v/>
      </c>
      <c r="AA49" s="12" t="s">
        <v>9</v>
      </c>
      <c r="AB49" s="12" t="str">
        <f>IF(AN33="","",AN33)</f>
        <v/>
      </c>
      <c r="AC49" s="30"/>
      <c r="AD49" s="63"/>
      <c r="AE49" s="45"/>
      <c r="AF49" s="29"/>
      <c r="AG49" s="12" t="str">
        <f>IF(AP41="","",AP41)</f>
        <v/>
      </c>
      <c r="AH49" s="36" t="s">
        <v>3</v>
      </c>
      <c r="AI49" s="12" t="str">
        <f>IF(AN41="","",AN41)</f>
        <v/>
      </c>
      <c r="AJ49" s="30"/>
      <c r="AK49" s="63"/>
      <c r="AL49" s="106"/>
      <c r="AM49" s="107"/>
      <c r="AN49" s="107"/>
      <c r="AO49" s="107"/>
      <c r="AP49" s="107"/>
      <c r="AQ49" s="107"/>
      <c r="AR49" s="122"/>
      <c r="AS49" s="57"/>
      <c r="AT49" s="29"/>
      <c r="AU49" s="70"/>
      <c r="AV49" s="36" t="s">
        <v>3</v>
      </c>
      <c r="AW49" s="70"/>
      <c r="AX49" s="30"/>
      <c r="AY49" s="63"/>
      <c r="AZ49" s="57"/>
      <c r="BA49" s="29"/>
      <c r="BB49" s="70"/>
      <c r="BC49" s="36" t="s">
        <v>3</v>
      </c>
      <c r="BD49" s="70"/>
      <c r="BE49" s="30"/>
      <c r="BF49" s="63"/>
      <c r="BG49" s="57"/>
      <c r="BH49" s="29"/>
      <c r="BI49" s="70"/>
      <c r="BJ49" s="36" t="s">
        <v>3</v>
      </c>
      <c r="BK49" s="70"/>
      <c r="BL49" s="30"/>
      <c r="BM49" s="63"/>
      <c r="BN49" s="57"/>
      <c r="BO49" s="29"/>
      <c r="BP49" s="70"/>
      <c r="BQ49" s="36" t="s">
        <v>3</v>
      </c>
      <c r="BR49" s="70"/>
      <c r="BS49" s="30"/>
      <c r="BT49" s="63"/>
      <c r="BU49" s="57"/>
      <c r="BV49" s="29"/>
      <c r="BW49" s="70"/>
      <c r="BX49" s="36" t="s">
        <v>3</v>
      </c>
      <c r="BY49" s="70"/>
      <c r="BZ49" s="30"/>
      <c r="CA49" s="63"/>
      <c r="CB49" s="57"/>
      <c r="CC49" s="29"/>
      <c r="CD49" s="70"/>
      <c r="CE49" s="36" t="s">
        <v>3</v>
      </c>
      <c r="CF49" s="70"/>
      <c r="CG49" s="30"/>
      <c r="CH49" s="63"/>
      <c r="CI49" s="89"/>
      <c r="CJ49" s="97"/>
      <c r="CK49" s="97"/>
      <c r="CL49" s="87"/>
      <c r="CM49" s="102"/>
      <c r="CO49" s="138"/>
    </row>
    <row r="50" spans="2:94" ht="3.75" customHeight="1" x14ac:dyDescent="0.15">
      <c r="B50" s="128"/>
      <c r="C50" s="56"/>
      <c r="D50" s="34"/>
      <c r="E50" s="22"/>
      <c r="F50" s="8"/>
      <c r="G50" s="22"/>
      <c r="H50" s="34"/>
      <c r="I50" s="65"/>
      <c r="J50" s="59"/>
      <c r="K50" s="34"/>
      <c r="L50" s="22"/>
      <c r="M50" s="8"/>
      <c r="N50" s="22"/>
      <c r="O50" s="34"/>
      <c r="P50" s="65"/>
      <c r="Q50" s="59"/>
      <c r="R50" s="34"/>
      <c r="S50" s="22"/>
      <c r="T50" s="8"/>
      <c r="U50" s="22"/>
      <c r="V50" s="34"/>
      <c r="W50" s="65"/>
      <c r="X50" s="59"/>
      <c r="Y50" s="34"/>
      <c r="Z50" s="22"/>
      <c r="AA50" s="8"/>
      <c r="AB50" s="22"/>
      <c r="AC50" s="34"/>
      <c r="AD50" s="65"/>
      <c r="AE50" s="56"/>
      <c r="AF50" s="34"/>
      <c r="AG50" s="22"/>
      <c r="AH50" s="8"/>
      <c r="AI50" s="22"/>
      <c r="AJ50" s="34"/>
      <c r="AK50" s="65"/>
      <c r="AL50" s="123"/>
      <c r="AM50" s="124"/>
      <c r="AN50" s="124"/>
      <c r="AO50" s="124"/>
      <c r="AP50" s="124"/>
      <c r="AQ50" s="124"/>
      <c r="AR50" s="125"/>
      <c r="AS50" s="59"/>
      <c r="AT50" s="34"/>
      <c r="AU50" s="22"/>
      <c r="AV50" s="8"/>
      <c r="AW50" s="22"/>
      <c r="AX50" s="34"/>
      <c r="AY50" s="65"/>
      <c r="AZ50" s="59"/>
      <c r="BA50" s="34"/>
      <c r="BB50" s="22"/>
      <c r="BC50" s="8"/>
      <c r="BD50" s="22"/>
      <c r="BE50" s="34"/>
      <c r="BF50" s="65"/>
      <c r="BG50" s="59"/>
      <c r="BH50" s="34"/>
      <c r="BI50" s="22"/>
      <c r="BJ50" s="8"/>
      <c r="BK50" s="22"/>
      <c r="BL50" s="34"/>
      <c r="BM50" s="65"/>
      <c r="BN50" s="59"/>
      <c r="BO50" s="34"/>
      <c r="BP50" s="22"/>
      <c r="BQ50" s="8"/>
      <c r="BR50" s="22"/>
      <c r="BS50" s="34"/>
      <c r="BT50" s="65"/>
      <c r="BU50" s="59"/>
      <c r="BV50" s="34"/>
      <c r="BW50" s="22"/>
      <c r="BX50" s="8"/>
      <c r="BY50" s="22"/>
      <c r="BZ50" s="34"/>
      <c r="CA50" s="65"/>
      <c r="CB50" s="59"/>
      <c r="CC50" s="34"/>
      <c r="CD50" s="22"/>
      <c r="CE50" s="8"/>
      <c r="CF50" s="22"/>
      <c r="CG50" s="34"/>
      <c r="CH50" s="65"/>
      <c r="CI50" s="89"/>
      <c r="CJ50" s="97"/>
      <c r="CK50" s="97"/>
      <c r="CL50" s="87"/>
      <c r="CM50" s="110"/>
      <c r="CO50" s="138"/>
    </row>
    <row r="51" spans="2:94" s="45" customFormat="1" ht="18.75" customHeight="1" x14ac:dyDescent="0.15">
      <c r="B51" s="130" t="str">
        <f>IF(AS2="","",AS2)</f>
        <v>SQUARE
富山FC</v>
      </c>
      <c r="C51" s="91" t="str">
        <f>IF(E52="","",SUM(E52,E53))</f>
        <v/>
      </c>
      <c r="D51" s="91"/>
      <c r="E51" s="91" t="str">
        <f>IF(E52="","",IF(C51=H51,"△",IF(C51&gt;H51,"○","●")))</f>
        <v/>
      </c>
      <c r="F51" s="91"/>
      <c r="G51" s="91"/>
      <c r="H51" s="91" t="str">
        <f>IF(G52="","",SUM(G52,G53))</f>
        <v/>
      </c>
      <c r="I51" s="95"/>
      <c r="J51" s="90" t="str">
        <f>IF(L52="","",SUM(L52,L53))</f>
        <v/>
      </c>
      <c r="K51" s="91"/>
      <c r="L51" s="91" t="str">
        <f>IF(L52="","",IF(J51=O51,"△",IF(J51&gt;O51,"○","●")))</f>
        <v/>
      </c>
      <c r="M51" s="91"/>
      <c r="N51" s="91"/>
      <c r="O51" s="91" t="str">
        <f>IF(N52="","",SUM(N52,N53))</f>
        <v/>
      </c>
      <c r="P51" s="95"/>
      <c r="Q51" s="90" t="str">
        <f>IF(S52="","",SUM(S52,S53))</f>
        <v/>
      </c>
      <c r="R51" s="91"/>
      <c r="S51" s="91" t="str">
        <f>IF(S52="","",IF(Q51=V51,"△",IF(Q51&gt;V51,"○","●")))</f>
        <v/>
      </c>
      <c r="T51" s="91"/>
      <c r="U51" s="91"/>
      <c r="V51" s="91" t="str">
        <f>IF(U52="","",SUM(U52,U53))</f>
        <v/>
      </c>
      <c r="W51" s="95"/>
      <c r="X51" s="90" t="str">
        <f>IF(Z52="","",SUM(Z52,Z53))</f>
        <v/>
      </c>
      <c r="Y51" s="91"/>
      <c r="Z51" s="91" t="str">
        <f>IF(Z52="","",IF(X51=AC51,"△",IF(X51&gt;AC51,"○","●")))</f>
        <v/>
      </c>
      <c r="AA51" s="91"/>
      <c r="AB51" s="91"/>
      <c r="AC51" s="91" t="str">
        <f>IF(AB52="","",SUM(AB52,AB53))</f>
        <v/>
      </c>
      <c r="AD51" s="95"/>
      <c r="AE51" s="90" t="str">
        <f>IF(AG52="","",SUM(AG52,AG53))</f>
        <v/>
      </c>
      <c r="AF51" s="91"/>
      <c r="AG51" s="91" t="str">
        <f>IF(AG52="","",IF(AE51=AJ51,"△",IF(AE51&gt;AJ51,"○","●")))</f>
        <v/>
      </c>
      <c r="AH51" s="91"/>
      <c r="AI51" s="91"/>
      <c r="AJ51" s="91" t="str">
        <f>IF(AI52="","",SUM(AI52,AI53))</f>
        <v/>
      </c>
      <c r="AK51" s="95"/>
      <c r="AL51" s="91" t="str">
        <f>IF(AN52="","",SUM(AN52,AN53))</f>
        <v/>
      </c>
      <c r="AM51" s="91"/>
      <c r="AN51" s="91" t="str">
        <f>IF(AN52="","",IF(AL51=AQ51,"△",IF(AL51&gt;AQ51,"○","●")))</f>
        <v/>
      </c>
      <c r="AO51" s="91"/>
      <c r="AP51" s="91"/>
      <c r="AQ51" s="91" t="str">
        <f>IF(AP52="","",SUM(AP52,AP53))</f>
        <v/>
      </c>
      <c r="AR51" s="95"/>
      <c r="AS51" s="104"/>
      <c r="AT51" s="105"/>
      <c r="AU51" s="105"/>
      <c r="AV51" s="105"/>
      <c r="AW51" s="105"/>
      <c r="AX51" s="105"/>
      <c r="AY51" s="121"/>
      <c r="AZ51" s="90" t="str">
        <f>IF(BB52="","",BB52+BB53)</f>
        <v/>
      </c>
      <c r="BA51" s="91"/>
      <c r="BB51" s="85" t="str">
        <f>IF(BB52="","",IF(AZ51=BE51,"△",IF(AZ51&gt;BE51,"○","●")))</f>
        <v/>
      </c>
      <c r="BC51" s="85"/>
      <c r="BD51" s="85"/>
      <c r="BE51" s="91" t="str">
        <f>IF(BD52="","",BD52+BD53)</f>
        <v/>
      </c>
      <c r="BF51" s="95"/>
      <c r="BG51" s="90" t="str">
        <f>IF(BI52="","",BI52+BI53)</f>
        <v/>
      </c>
      <c r="BH51" s="91"/>
      <c r="BI51" s="92" t="str">
        <f>IF(BI52="","",IF(BG51=BL51,"△",IF(BG51&gt;BL51,"○","●")))</f>
        <v/>
      </c>
      <c r="BJ51" s="92"/>
      <c r="BK51" s="92"/>
      <c r="BL51" s="91" t="str">
        <f>IF(BK52="","",BK52+BK53)</f>
        <v/>
      </c>
      <c r="BM51" s="95"/>
      <c r="BN51" s="90" t="str">
        <f>IF(BP52="","",BP52+BP53)</f>
        <v/>
      </c>
      <c r="BO51" s="91"/>
      <c r="BP51" s="85" t="str">
        <f>IF(BP52="","",IF(BN51=BS51,"△",IF(BN51&gt;BS51,"○","●")))</f>
        <v/>
      </c>
      <c r="BQ51" s="85"/>
      <c r="BR51" s="85"/>
      <c r="BS51" s="91" t="str">
        <f>IF(BR52="","",BR52+BR53)</f>
        <v/>
      </c>
      <c r="BT51" s="95"/>
      <c r="BU51" s="90" t="str">
        <f>IF(BW52="","",BW52+BW53)</f>
        <v/>
      </c>
      <c r="BV51" s="91"/>
      <c r="BW51" s="85" t="str">
        <f>IF(BW52="","",IF(BU51=BZ51,"△",IF(BU51&gt;BZ51,"○","●")))</f>
        <v/>
      </c>
      <c r="BX51" s="85"/>
      <c r="BY51" s="85"/>
      <c r="BZ51" s="91" t="str">
        <f>IF(BY52="","",BY52+BY53)</f>
        <v/>
      </c>
      <c r="CA51" s="95"/>
      <c r="CB51" s="90" t="str">
        <f>IF(CD52="","",CD52+CD53)</f>
        <v/>
      </c>
      <c r="CC51" s="91"/>
      <c r="CD51" s="85" t="str">
        <f>IF(CD52="","",IF(CB51=CG51,"△",IF(CB51&gt;CG51,"○","●")))</f>
        <v/>
      </c>
      <c r="CE51" s="85"/>
      <c r="CF51" s="85"/>
      <c r="CG51" s="91" t="str">
        <f>IF(CF52="","",CF52+CF53)</f>
        <v/>
      </c>
      <c r="CH51" s="95"/>
      <c r="CI51" s="88" t="str">
        <f t="shared" ref="CI51" si="34">IF(COUNTIF($C51:$CH58,"●")+COUNTIF($C51:$CH58,"○")+COUNTIF($C51:$CH58,"△")=0,"",COUNTIF($C51:$CH58,"○")*3+COUNTIF($C51:$CH58,"△"))</f>
        <v/>
      </c>
      <c r="CJ51" s="96" t="str">
        <f t="shared" ref="CJ51" si="35">IF(COUNTIF($C51:$CH58,"●")+COUNTIF($C51:$CH58,"○")+COUNTIF($C51:$CH58,"△")=0,"",SUM(C51,J51,Q51,X51,AE51,AL51,AS51,AZ51,C55,J55,Q55,X55,AE55,AL55,AS55,AZ55,,BG51,BG55,BN51,BU51,CB51,BN55,BU55,CB55))</f>
        <v/>
      </c>
      <c r="CK51" s="96" t="str">
        <f t="shared" ref="CK51" si="36">IF(COUNTIF($C51:$CH58,"●")+COUNTIF($C51:$CH58,"○")+COUNTIF($C51:$CH58,"△")=0,"",SUM(H51,O51,V51,AC51,AJ51,AQ51,AX51,BE51,H55,O55,V55,AC55,AJ55,AQ55,AX55,BE55,CG51,CG55,BL51,BS51,BZ51,BL55,BS55,BZ55))</f>
        <v/>
      </c>
      <c r="CL51" s="86" t="str">
        <f t="shared" ref="CL51" si="37">IF(COUNTIF($C51:$CH58,"●")+COUNTIF($C51:$CH58,"○")+COUNTIF($C51:$CH58,"△")=0,"",CJ51-CK51)</f>
        <v/>
      </c>
      <c r="CM51" s="101" t="str">
        <f>IF(CN51="","",RANK(CN51,$CN$3:$CN$98))</f>
        <v/>
      </c>
      <c r="CN51" s="50" t="str">
        <f t="shared" ref="CN51" si="38">IF(CI51="","",CI51*1000000000+CL51*1000000+CJ51)</f>
        <v/>
      </c>
      <c r="CO51" s="137">
        <f t="shared" ref="CO51" si="39">IF(CP51="","",RANK(CP51,$CP$3:$CP$98))</f>
        <v>7</v>
      </c>
      <c r="CP51" s="47">
        <f t="shared" ref="CP51" si="40">IF(CI51="",-ROW()*1000000000,CI51*1000000000+CL51*1000000+CJ51-ROW()/10000)</f>
        <v>-51000000000</v>
      </c>
    </row>
    <row r="52" spans="2:94" ht="13.5" customHeight="1" x14ac:dyDescent="0.15">
      <c r="B52" s="131"/>
      <c r="C52" s="45"/>
      <c r="D52" s="25"/>
      <c r="E52" s="12" t="str">
        <f>IF(AW4="","",AW4)</f>
        <v/>
      </c>
      <c r="F52" s="12" t="s">
        <v>9</v>
      </c>
      <c r="G52" s="12" t="str">
        <f>IF(AU4="","",AU4)</f>
        <v/>
      </c>
      <c r="H52" s="27"/>
      <c r="I52" s="63"/>
      <c r="J52" s="57"/>
      <c r="K52" s="25"/>
      <c r="L52" s="12" t="str">
        <f>IF(AW12="","",AW12)</f>
        <v/>
      </c>
      <c r="M52" s="12" t="s">
        <v>9</v>
      </c>
      <c r="N52" s="12" t="str">
        <f>IF(AU12="","",AU12)</f>
        <v/>
      </c>
      <c r="O52" s="27"/>
      <c r="P52" s="63"/>
      <c r="Q52" s="57"/>
      <c r="R52" s="25"/>
      <c r="S52" s="12" t="str">
        <f>IF(AW20="","",AW20)</f>
        <v/>
      </c>
      <c r="T52" s="12" t="s">
        <v>3</v>
      </c>
      <c r="U52" s="12" t="str">
        <f>IF(AU20="","",AU20)</f>
        <v/>
      </c>
      <c r="V52" s="27"/>
      <c r="W52" s="63"/>
      <c r="X52" s="57"/>
      <c r="Y52" s="25"/>
      <c r="Z52" s="12" t="str">
        <f>IF(AW28="","",AW28)</f>
        <v/>
      </c>
      <c r="AA52" s="12" t="s">
        <v>9</v>
      </c>
      <c r="AB52" s="12" t="str">
        <f>IF(AU28="","",AU28)</f>
        <v/>
      </c>
      <c r="AC52" s="27"/>
      <c r="AD52" s="63"/>
      <c r="AE52" s="57"/>
      <c r="AF52" s="25"/>
      <c r="AG52" s="12" t="str">
        <f>IF(AW36="","",AW36)</f>
        <v/>
      </c>
      <c r="AH52" s="12" t="s">
        <v>9</v>
      </c>
      <c r="AI52" s="12" t="str">
        <f>IF(AU36="","",AU36)</f>
        <v/>
      </c>
      <c r="AJ52" s="27"/>
      <c r="AK52" s="63"/>
      <c r="AL52" s="45"/>
      <c r="AM52" s="25"/>
      <c r="AN52" s="12" t="str">
        <f>IF(AW44="","",AW44)</f>
        <v/>
      </c>
      <c r="AO52" s="36" t="s">
        <v>3</v>
      </c>
      <c r="AP52" s="12" t="str">
        <f>IF(AU44="","",AU44)</f>
        <v/>
      </c>
      <c r="AQ52" s="27"/>
      <c r="AR52" s="63"/>
      <c r="AS52" s="106"/>
      <c r="AT52" s="107"/>
      <c r="AU52" s="107"/>
      <c r="AV52" s="107"/>
      <c r="AW52" s="107"/>
      <c r="AX52" s="107"/>
      <c r="AY52" s="122"/>
      <c r="AZ52" s="57"/>
      <c r="BA52" s="25"/>
      <c r="BB52" s="70"/>
      <c r="BC52" s="36" t="s">
        <v>3</v>
      </c>
      <c r="BD52" s="70"/>
      <c r="BE52" s="27"/>
      <c r="BF52" s="63"/>
      <c r="BG52" s="57"/>
      <c r="BH52" s="25"/>
      <c r="BI52" s="70"/>
      <c r="BJ52" s="36" t="s">
        <v>3</v>
      </c>
      <c r="BK52" s="70"/>
      <c r="BL52" s="27"/>
      <c r="BM52" s="63"/>
      <c r="BN52" s="57"/>
      <c r="BO52" s="25"/>
      <c r="BP52" s="70"/>
      <c r="BQ52" s="36" t="s">
        <v>3</v>
      </c>
      <c r="BR52" s="70"/>
      <c r="BS52" s="27"/>
      <c r="BT52" s="63"/>
      <c r="BU52" s="57"/>
      <c r="BV52" s="25"/>
      <c r="BW52" s="70"/>
      <c r="BX52" s="36" t="s">
        <v>3</v>
      </c>
      <c r="BY52" s="70"/>
      <c r="BZ52" s="27"/>
      <c r="CA52" s="63"/>
      <c r="CB52" s="57"/>
      <c r="CC52" s="25"/>
      <c r="CD52" s="70"/>
      <c r="CE52" s="36" t="s">
        <v>3</v>
      </c>
      <c r="CF52" s="70"/>
      <c r="CG52" s="27"/>
      <c r="CH52" s="63"/>
      <c r="CI52" s="89"/>
      <c r="CJ52" s="97"/>
      <c r="CK52" s="97"/>
      <c r="CL52" s="87"/>
      <c r="CM52" s="102"/>
      <c r="CO52" s="138"/>
    </row>
    <row r="53" spans="2:94" ht="13.5" customHeight="1" x14ac:dyDescent="0.15">
      <c r="B53" s="131"/>
      <c r="C53" s="45"/>
      <c r="D53" s="29"/>
      <c r="E53" s="12" t="str">
        <f>IF(AW5="","",AW5)</f>
        <v/>
      </c>
      <c r="F53" s="12" t="s">
        <v>9</v>
      </c>
      <c r="G53" s="12" t="str">
        <f>IF(AU5="","",AU5)</f>
        <v/>
      </c>
      <c r="H53" s="30"/>
      <c r="I53" s="63"/>
      <c r="J53" s="57"/>
      <c r="K53" s="29"/>
      <c r="L53" s="12" t="str">
        <f>IF(AW13="","",AW13)</f>
        <v/>
      </c>
      <c r="M53" s="12" t="s">
        <v>9</v>
      </c>
      <c r="N53" s="12" t="str">
        <f>IF(AU13="","",AU13)</f>
        <v/>
      </c>
      <c r="O53" s="30"/>
      <c r="P53" s="63"/>
      <c r="Q53" s="57"/>
      <c r="R53" s="29"/>
      <c r="S53" s="12" t="str">
        <f>IF(AW21="","",AW21)</f>
        <v/>
      </c>
      <c r="T53" s="12" t="s">
        <v>3</v>
      </c>
      <c r="U53" s="12" t="str">
        <f>IF(AU21="","",AU21)</f>
        <v/>
      </c>
      <c r="V53" s="30"/>
      <c r="W53" s="63"/>
      <c r="X53" s="57"/>
      <c r="Y53" s="29"/>
      <c r="Z53" s="12" t="str">
        <f>IF(AW29="","",AW29)</f>
        <v/>
      </c>
      <c r="AA53" s="12" t="s">
        <v>9</v>
      </c>
      <c r="AB53" s="12" t="str">
        <f>IF(AU29="","",AU29)</f>
        <v/>
      </c>
      <c r="AC53" s="30"/>
      <c r="AD53" s="63"/>
      <c r="AE53" s="57"/>
      <c r="AF53" s="29"/>
      <c r="AG53" s="12" t="str">
        <f>IF(AW37="","",AW37)</f>
        <v/>
      </c>
      <c r="AH53" s="12" t="s">
        <v>9</v>
      </c>
      <c r="AI53" s="12" t="str">
        <f>IF(AU37="","",AU37)</f>
        <v/>
      </c>
      <c r="AJ53" s="30"/>
      <c r="AK53" s="63"/>
      <c r="AL53" s="45"/>
      <c r="AM53" s="29"/>
      <c r="AN53" s="12" t="str">
        <f>IF(AW45="","",AW45)</f>
        <v/>
      </c>
      <c r="AO53" s="36" t="s">
        <v>3</v>
      </c>
      <c r="AP53" s="12" t="str">
        <f>IF(AU45="","",AU45)</f>
        <v/>
      </c>
      <c r="AQ53" s="30"/>
      <c r="AR53" s="63"/>
      <c r="AS53" s="106"/>
      <c r="AT53" s="107"/>
      <c r="AU53" s="107"/>
      <c r="AV53" s="107"/>
      <c r="AW53" s="107"/>
      <c r="AX53" s="107"/>
      <c r="AY53" s="122"/>
      <c r="AZ53" s="57"/>
      <c r="BA53" s="29"/>
      <c r="BB53" s="70"/>
      <c r="BC53" s="36" t="s">
        <v>3</v>
      </c>
      <c r="BD53" s="70"/>
      <c r="BE53" s="30"/>
      <c r="BF53" s="63"/>
      <c r="BG53" s="57"/>
      <c r="BH53" s="29"/>
      <c r="BI53" s="70"/>
      <c r="BJ53" s="36" t="s">
        <v>3</v>
      </c>
      <c r="BK53" s="70"/>
      <c r="BL53" s="30"/>
      <c r="BM53" s="63"/>
      <c r="BN53" s="57"/>
      <c r="BO53" s="29"/>
      <c r="BP53" s="70"/>
      <c r="BQ53" s="36" t="s">
        <v>3</v>
      </c>
      <c r="BR53" s="70"/>
      <c r="BS53" s="30"/>
      <c r="BT53" s="63"/>
      <c r="BU53" s="57"/>
      <c r="BV53" s="29"/>
      <c r="BW53" s="70"/>
      <c r="BX53" s="36" t="s">
        <v>3</v>
      </c>
      <c r="BY53" s="70"/>
      <c r="BZ53" s="30"/>
      <c r="CA53" s="63"/>
      <c r="CB53" s="57"/>
      <c r="CC53" s="29"/>
      <c r="CD53" s="70"/>
      <c r="CE53" s="36" t="s">
        <v>3</v>
      </c>
      <c r="CF53" s="70"/>
      <c r="CG53" s="30"/>
      <c r="CH53" s="63"/>
      <c r="CI53" s="89"/>
      <c r="CJ53" s="97"/>
      <c r="CK53" s="97"/>
      <c r="CL53" s="87"/>
      <c r="CM53" s="102"/>
      <c r="CO53" s="138"/>
    </row>
    <row r="54" spans="2:94" ht="3.75" customHeight="1" x14ac:dyDescent="0.15">
      <c r="B54" s="131"/>
      <c r="C54" s="55"/>
      <c r="D54" s="31"/>
      <c r="E54" s="19"/>
      <c r="F54" s="7"/>
      <c r="G54" s="19"/>
      <c r="H54" s="31"/>
      <c r="I54" s="64"/>
      <c r="J54" s="58"/>
      <c r="K54" s="31"/>
      <c r="L54" s="19"/>
      <c r="M54" s="7"/>
      <c r="N54" s="19"/>
      <c r="O54" s="31"/>
      <c r="P54" s="64"/>
      <c r="Q54" s="58"/>
      <c r="R54" s="31"/>
      <c r="S54" s="19"/>
      <c r="T54" s="7"/>
      <c r="U54" s="19"/>
      <c r="V54" s="31"/>
      <c r="W54" s="64"/>
      <c r="X54" s="58"/>
      <c r="Y54" s="31"/>
      <c r="Z54" s="19"/>
      <c r="AA54" s="7"/>
      <c r="AB54" s="19"/>
      <c r="AC54" s="31"/>
      <c r="AD54" s="64"/>
      <c r="AE54" s="58"/>
      <c r="AF54" s="31"/>
      <c r="AG54" s="19"/>
      <c r="AH54" s="7"/>
      <c r="AI54" s="19"/>
      <c r="AJ54" s="31"/>
      <c r="AK54" s="64"/>
      <c r="AL54" s="55"/>
      <c r="AM54" s="31"/>
      <c r="AN54" s="19"/>
      <c r="AO54" s="7"/>
      <c r="AP54" s="19"/>
      <c r="AQ54" s="31"/>
      <c r="AR54" s="64"/>
      <c r="AS54" s="106"/>
      <c r="AT54" s="107"/>
      <c r="AU54" s="107"/>
      <c r="AV54" s="107"/>
      <c r="AW54" s="107"/>
      <c r="AX54" s="107"/>
      <c r="AY54" s="122"/>
      <c r="AZ54" s="58"/>
      <c r="BA54" s="31"/>
      <c r="BB54" s="19"/>
      <c r="BC54" s="7"/>
      <c r="BD54" s="19"/>
      <c r="BE54" s="31"/>
      <c r="BF54" s="64"/>
      <c r="BG54" s="58"/>
      <c r="BH54" s="31"/>
      <c r="BI54" s="19"/>
      <c r="BJ54" s="7"/>
      <c r="BK54" s="19"/>
      <c r="BL54" s="31"/>
      <c r="BM54" s="64"/>
      <c r="BN54" s="58"/>
      <c r="BO54" s="31"/>
      <c r="BP54" s="19"/>
      <c r="BQ54" s="7"/>
      <c r="BR54" s="19"/>
      <c r="BS54" s="31"/>
      <c r="BT54" s="64"/>
      <c r="BU54" s="58"/>
      <c r="BV54" s="31"/>
      <c r="BW54" s="19"/>
      <c r="BX54" s="7"/>
      <c r="BY54" s="19"/>
      <c r="BZ54" s="31"/>
      <c r="CA54" s="64"/>
      <c r="CB54" s="58"/>
      <c r="CC54" s="31"/>
      <c r="CD54" s="19"/>
      <c r="CE54" s="7"/>
      <c r="CF54" s="19"/>
      <c r="CG54" s="31"/>
      <c r="CH54" s="64"/>
      <c r="CI54" s="89"/>
      <c r="CJ54" s="97"/>
      <c r="CK54" s="97"/>
      <c r="CL54" s="87"/>
      <c r="CM54" s="102"/>
      <c r="CO54" s="138"/>
    </row>
    <row r="55" spans="2:94" ht="18.75" customHeight="1" x14ac:dyDescent="0.15">
      <c r="B55" s="131"/>
      <c r="C55" s="93" t="str">
        <f>IF(E56="","",SUM(E56,E57))</f>
        <v/>
      </c>
      <c r="D55" s="93"/>
      <c r="E55" s="93" t="str">
        <f>IF(E56="","",IF(C55=H55,"△",IF(C55&gt;H55,"○","●")))</f>
        <v/>
      </c>
      <c r="F55" s="93"/>
      <c r="G55" s="93"/>
      <c r="H55" s="93" t="str">
        <f>IF(G56="","",SUM(G56,G57))</f>
        <v/>
      </c>
      <c r="I55" s="112"/>
      <c r="J55" s="111" t="str">
        <f>IF(L56="","",SUM(L56,L57))</f>
        <v/>
      </c>
      <c r="K55" s="93"/>
      <c r="L55" s="93" t="str">
        <f>IF(L56="","",IF(J55=O55,"△",IF(J55&gt;O55,"○","●")))</f>
        <v/>
      </c>
      <c r="M55" s="93"/>
      <c r="N55" s="93"/>
      <c r="O55" s="93" t="str">
        <f>IF(N56="","",SUM(N56,N57))</f>
        <v/>
      </c>
      <c r="P55" s="112"/>
      <c r="Q55" s="111" t="str">
        <f>IF(S56="","",SUM(S56,S57))</f>
        <v/>
      </c>
      <c r="R55" s="93"/>
      <c r="S55" s="93" t="str">
        <f>IF(S56="","",IF(Q55=V55,"△",IF(Q55&gt;V55,"○","●")))</f>
        <v/>
      </c>
      <c r="T55" s="93"/>
      <c r="U55" s="93"/>
      <c r="V55" s="93" t="str">
        <f>IF(U56="","",SUM(U56,U57))</f>
        <v/>
      </c>
      <c r="W55" s="112"/>
      <c r="X55" s="111" t="str">
        <f>IF(Z56="","",SUM(Z56,Z57))</f>
        <v/>
      </c>
      <c r="Y55" s="93"/>
      <c r="Z55" s="93" t="str">
        <f>IF(Z56="","",IF(X55=AC55,"△",IF(X55&gt;AC55,"○","●")))</f>
        <v/>
      </c>
      <c r="AA55" s="93"/>
      <c r="AB55" s="93"/>
      <c r="AC55" s="93" t="str">
        <f>IF(AB56="","",SUM(AB56,AB57))</f>
        <v/>
      </c>
      <c r="AD55" s="112"/>
      <c r="AE55" s="111" t="str">
        <f>IF(AG56="","",SUM(AG56,AG57))</f>
        <v/>
      </c>
      <c r="AF55" s="93"/>
      <c r="AG55" s="93" t="str">
        <f>IF(AG56="","",IF(AE55=AJ55,"△",IF(AE55&gt;AJ55,"○","●")))</f>
        <v/>
      </c>
      <c r="AH55" s="93"/>
      <c r="AI55" s="93"/>
      <c r="AJ55" s="93" t="str">
        <f>IF(AI56="","",SUM(AI56,AI57))</f>
        <v/>
      </c>
      <c r="AK55" s="112"/>
      <c r="AL55" s="93" t="str">
        <f>IF(AN56="","",SUM(AN56,AN57))</f>
        <v/>
      </c>
      <c r="AM55" s="93"/>
      <c r="AN55" s="93" t="str">
        <f>IF(AN56="","",IF(AL55=AQ55,"△",IF(AL55&gt;AQ55,"○","●")))</f>
        <v/>
      </c>
      <c r="AO55" s="93"/>
      <c r="AP55" s="93"/>
      <c r="AQ55" s="93" t="str">
        <f>IF(AP56="","",SUM(AP56,AP57))</f>
        <v/>
      </c>
      <c r="AR55" s="112"/>
      <c r="AS55" s="106"/>
      <c r="AT55" s="107"/>
      <c r="AU55" s="107"/>
      <c r="AV55" s="107"/>
      <c r="AW55" s="107"/>
      <c r="AX55" s="107"/>
      <c r="AY55" s="122"/>
      <c r="AZ55" s="94" t="str">
        <f>IF(BB56="","",BB56+BB57)</f>
        <v/>
      </c>
      <c r="BA55" s="83"/>
      <c r="BB55" s="82" t="str">
        <f>IF(BB56="","",IF(AZ55=BE55,"△",IF(AZ55&gt;BE55,"○","●")))</f>
        <v/>
      </c>
      <c r="BC55" s="82"/>
      <c r="BD55" s="82"/>
      <c r="BE55" s="83" t="str">
        <f>IF(BD56="","",BD56+BD57)</f>
        <v/>
      </c>
      <c r="BF55" s="84"/>
      <c r="BG55" s="94" t="str">
        <f>IF(BI56="","",BI56+BI57)</f>
        <v/>
      </c>
      <c r="BH55" s="83"/>
      <c r="BI55" s="82" t="str">
        <f>IF(BI56="","",IF(BG55=BL55,"△",IF(BG55&gt;BL55,"○","●")))</f>
        <v/>
      </c>
      <c r="BJ55" s="82"/>
      <c r="BK55" s="82"/>
      <c r="BL55" s="83" t="str">
        <f>IF(BK56="","",BK56+BK57)</f>
        <v/>
      </c>
      <c r="BM55" s="84"/>
      <c r="BN55" s="94" t="str">
        <f>IF(BP56="","",BP56+BP57)</f>
        <v/>
      </c>
      <c r="BO55" s="83"/>
      <c r="BP55" s="82" t="str">
        <f>IF(BP56="","",IF(BN55=BS55,"△",IF(BN55&gt;BS55,"○","●")))</f>
        <v/>
      </c>
      <c r="BQ55" s="82"/>
      <c r="BR55" s="82"/>
      <c r="BS55" s="83" t="str">
        <f>IF(BR56="","",BR56+BR57)</f>
        <v/>
      </c>
      <c r="BT55" s="84"/>
      <c r="BU55" s="94" t="str">
        <f>IF(BW56="","",BW56+BW57)</f>
        <v/>
      </c>
      <c r="BV55" s="83"/>
      <c r="BW55" s="82" t="str">
        <f>IF(BW56="","",IF(BU55=BZ55,"△",IF(BU55&gt;BZ55,"○","●")))</f>
        <v/>
      </c>
      <c r="BX55" s="82"/>
      <c r="BY55" s="82"/>
      <c r="BZ55" s="83" t="str">
        <f>IF(BY56="","",BY56+BY57)</f>
        <v/>
      </c>
      <c r="CA55" s="84"/>
      <c r="CB55" s="94" t="str">
        <f>IF(CD56="","",CD56+CD57)</f>
        <v/>
      </c>
      <c r="CC55" s="83"/>
      <c r="CD55" s="82" t="str">
        <f>IF(CD56="","",IF(CB55=CG55,"△",IF(CB55&gt;CG55,"○","●")))</f>
        <v/>
      </c>
      <c r="CE55" s="82"/>
      <c r="CF55" s="82"/>
      <c r="CG55" s="83" t="str">
        <f>IF(CF56="","",CF56+CF57)</f>
        <v/>
      </c>
      <c r="CH55" s="84"/>
      <c r="CI55" s="89"/>
      <c r="CJ55" s="97"/>
      <c r="CK55" s="97"/>
      <c r="CL55" s="87"/>
      <c r="CM55" s="102"/>
      <c r="CO55" s="138"/>
    </row>
    <row r="56" spans="2:94" ht="13.5" customHeight="1" x14ac:dyDescent="0.15">
      <c r="B56" s="131"/>
      <c r="C56" s="45"/>
      <c r="D56" s="25"/>
      <c r="E56" s="12" t="str">
        <f>IF(AW8="","",AW8)</f>
        <v/>
      </c>
      <c r="F56" s="12" t="s">
        <v>9</v>
      </c>
      <c r="G56" s="12" t="str">
        <f>IF(AU8="","",AU8)</f>
        <v/>
      </c>
      <c r="H56" s="27"/>
      <c r="I56" s="63"/>
      <c r="J56" s="57"/>
      <c r="K56" s="25"/>
      <c r="L56" s="12" t="str">
        <f>IF(AW16="","",AW16)</f>
        <v/>
      </c>
      <c r="M56" s="12" t="s">
        <v>9</v>
      </c>
      <c r="N56" s="12" t="str">
        <f>IF(AU16="","",AU16)</f>
        <v/>
      </c>
      <c r="O56" s="27"/>
      <c r="P56" s="63"/>
      <c r="Q56" s="57"/>
      <c r="R56" s="25"/>
      <c r="S56" s="12" t="str">
        <f>IF(AW24="","",AW24)</f>
        <v/>
      </c>
      <c r="T56" s="12" t="s">
        <v>3</v>
      </c>
      <c r="U56" s="12" t="str">
        <f>IF(AU24="","",AU24)</f>
        <v/>
      </c>
      <c r="V56" s="27"/>
      <c r="W56" s="63"/>
      <c r="X56" s="57"/>
      <c r="Y56" s="25"/>
      <c r="Z56" s="12" t="str">
        <f>IF(AW32="","",AW32)</f>
        <v/>
      </c>
      <c r="AA56" s="12" t="s">
        <v>9</v>
      </c>
      <c r="AB56" s="12" t="str">
        <f>IF(AU32="","",AU32)</f>
        <v/>
      </c>
      <c r="AC56" s="27"/>
      <c r="AD56" s="63"/>
      <c r="AE56" s="57"/>
      <c r="AF56" s="25"/>
      <c r="AG56" s="12" t="str">
        <f>IF(AW40="","",AW40)</f>
        <v/>
      </c>
      <c r="AH56" s="12" t="s">
        <v>9</v>
      </c>
      <c r="AI56" s="12" t="str">
        <f>IF(AU40="","",AU40)</f>
        <v/>
      </c>
      <c r="AJ56" s="27"/>
      <c r="AK56" s="63"/>
      <c r="AL56" s="45"/>
      <c r="AM56" s="25"/>
      <c r="AN56" s="12" t="str">
        <f>IF(AW48="","",AW48)</f>
        <v/>
      </c>
      <c r="AO56" s="36" t="s">
        <v>3</v>
      </c>
      <c r="AP56" s="12" t="str">
        <f>IF(AU48="","",AU48)</f>
        <v/>
      </c>
      <c r="AQ56" s="27"/>
      <c r="AR56" s="63"/>
      <c r="AS56" s="106"/>
      <c r="AT56" s="107"/>
      <c r="AU56" s="107"/>
      <c r="AV56" s="107"/>
      <c r="AW56" s="107"/>
      <c r="AX56" s="107"/>
      <c r="AY56" s="122"/>
      <c r="AZ56" s="57"/>
      <c r="BA56" s="25"/>
      <c r="BB56" s="70"/>
      <c r="BC56" s="36" t="s">
        <v>3</v>
      </c>
      <c r="BD56" s="70"/>
      <c r="BE56" s="27"/>
      <c r="BF56" s="63"/>
      <c r="BG56" s="57"/>
      <c r="BH56" s="25"/>
      <c r="BI56" s="70"/>
      <c r="BJ56" s="36" t="s">
        <v>3</v>
      </c>
      <c r="BK56" s="70"/>
      <c r="BL56" s="27"/>
      <c r="BM56" s="63"/>
      <c r="BN56" s="57"/>
      <c r="BO56" s="25"/>
      <c r="BP56" s="70"/>
      <c r="BQ56" s="36" t="s">
        <v>3</v>
      </c>
      <c r="BR56" s="70"/>
      <c r="BS56" s="27"/>
      <c r="BT56" s="63"/>
      <c r="BU56" s="57"/>
      <c r="BV56" s="25"/>
      <c r="BW56" s="70"/>
      <c r="BX56" s="36" t="s">
        <v>3</v>
      </c>
      <c r="BY56" s="70"/>
      <c r="BZ56" s="27"/>
      <c r="CA56" s="63"/>
      <c r="CB56" s="57"/>
      <c r="CC56" s="25"/>
      <c r="CD56" s="70"/>
      <c r="CE56" s="36" t="s">
        <v>3</v>
      </c>
      <c r="CF56" s="70"/>
      <c r="CG56" s="27"/>
      <c r="CH56" s="63"/>
      <c r="CI56" s="89"/>
      <c r="CJ56" s="97"/>
      <c r="CK56" s="97"/>
      <c r="CL56" s="87"/>
      <c r="CM56" s="102"/>
      <c r="CO56" s="138"/>
    </row>
    <row r="57" spans="2:94" ht="13.5" customHeight="1" x14ac:dyDescent="0.15">
      <c r="B57" s="131"/>
      <c r="C57" s="45"/>
      <c r="D57" s="29"/>
      <c r="E57" s="12" t="str">
        <f>IF(AW9="","",AW9)</f>
        <v/>
      </c>
      <c r="F57" s="12" t="s">
        <v>9</v>
      </c>
      <c r="G57" s="12" t="str">
        <f>IF(AU9="","",AU9)</f>
        <v/>
      </c>
      <c r="H57" s="30"/>
      <c r="I57" s="63"/>
      <c r="J57" s="57"/>
      <c r="K57" s="29"/>
      <c r="L57" s="12" t="str">
        <f>IF(AW17="","",AW17)</f>
        <v/>
      </c>
      <c r="M57" s="12" t="s">
        <v>9</v>
      </c>
      <c r="N57" s="12" t="str">
        <f>IF(AU17="","",AU17)</f>
        <v/>
      </c>
      <c r="O57" s="30"/>
      <c r="P57" s="63"/>
      <c r="Q57" s="57"/>
      <c r="R57" s="29"/>
      <c r="S57" s="12" t="str">
        <f>IF(AW25="","",AW25)</f>
        <v/>
      </c>
      <c r="T57" s="12" t="s">
        <v>3</v>
      </c>
      <c r="U57" s="12" t="str">
        <f>IF(AU25="","",AU25)</f>
        <v/>
      </c>
      <c r="V57" s="30"/>
      <c r="W57" s="63"/>
      <c r="X57" s="57"/>
      <c r="Y57" s="29"/>
      <c r="Z57" s="12" t="str">
        <f>IF(AW33="","",AW33)</f>
        <v/>
      </c>
      <c r="AA57" s="12" t="s">
        <v>9</v>
      </c>
      <c r="AB57" s="12" t="str">
        <f>IF(AU33="","",AU33)</f>
        <v/>
      </c>
      <c r="AC57" s="30"/>
      <c r="AD57" s="63"/>
      <c r="AE57" s="57"/>
      <c r="AF57" s="29"/>
      <c r="AG57" s="12" t="str">
        <f>IF(AW41="","",AW41)</f>
        <v/>
      </c>
      <c r="AH57" s="12" t="s">
        <v>9</v>
      </c>
      <c r="AI57" s="12" t="str">
        <f>IF(AU41="","",AU41)</f>
        <v/>
      </c>
      <c r="AJ57" s="30"/>
      <c r="AK57" s="63"/>
      <c r="AL57" s="45"/>
      <c r="AM57" s="29"/>
      <c r="AN57" s="12" t="str">
        <f>IF(AW49="","",AW49)</f>
        <v/>
      </c>
      <c r="AO57" s="36" t="s">
        <v>3</v>
      </c>
      <c r="AP57" s="12" t="str">
        <f>IF(AU49="","",AU49)</f>
        <v/>
      </c>
      <c r="AQ57" s="30"/>
      <c r="AR57" s="63"/>
      <c r="AS57" s="106"/>
      <c r="AT57" s="107"/>
      <c r="AU57" s="107"/>
      <c r="AV57" s="107"/>
      <c r="AW57" s="107"/>
      <c r="AX57" s="107"/>
      <c r="AY57" s="122"/>
      <c r="AZ57" s="57"/>
      <c r="BA57" s="29"/>
      <c r="BB57" s="70"/>
      <c r="BC57" s="36" t="s">
        <v>3</v>
      </c>
      <c r="BD57" s="70"/>
      <c r="BE57" s="30"/>
      <c r="BF57" s="63"/>
      <c r="BG57" s="57"/>
      <c r="BH57" s="29"/>
      <c r="BI57" s="70"/>
      <c r="BJ57" s="36" t="s">
        <v>3</v>
      </c>
      <c r="BK57" s="70"/>
      <c r="BL57" s="30"/>
      <c r="BM57" s="63"/>
      <c r="BN57" s="57"/>
      <c r="BO57" s="29"/>
      <c r="BP57" s="70"/>
      <c r="BQ57" s="36" t="s">
        <v>3</v>
      </c>
      <c r="BR57" s="70"/>
      <c r="BS57" s="30"/>
      <c r="BT57" s="63"/>
      <c r="BU57" s="57"/>
      <c r="BV57" s="29"/>
      <c r="BW57" s="70"/>
      <c r="BX57" s="36" t="s">
        <v>3</v>
      </c>
      <c r="BY57" s="70"/>
      <c r="BZ57" s="30"/>
      <c r="CA57" s="63"/>
      <c r="CB57" s="57"/>
      <c r="CC57" s="29"/>
      <c r="CD57" s="70"/>
      <c r="CE57" s="36" t="s">
        <v>3</v>
      </c>
      <c r="CF57" s="70"/>
      <c r="CG57" s="30"/>
      <c r="CH57" s="63"/>
      <c r="CI57" s="89"/>
      <c r="CJ57" s="97"/>
      <c r="CK57" s="97"/>
      <c r="CL57" s="87"/>
      <c r="CM57" s="102"/>
      <c r="CO57" s="138"/>
    </row>
    <row r="58" spans="2:94" ht="3.75" customHeight="1" x14ac:dyDescent="0.15">
      <c r="B58" s="132"/>
      <c r="C58" s="56"/>
      <c r="D58" s="34"/>
      <c r="E58" s="22"/>
      <c r="F58" s="8"/>
      <c r="G58" s="22"/>
      <c r="H58" s="34"/>
      <c r="I58" s="65"/>
      <c r="J58" s="59"/>
      <c r="K58" s="34"/>
      <c r="L58" s="22"/>
      <c r="M58" s="8"/>
      <c r="N58" s="22"/>
      <c r="O58" s="34"/>
      <c r="P58" s="65"/>
      <c r="Q58" s="59"/>
      <c r="R58" s="34"/>
      <c r="S58" s="22"/>
      <c r="T58" s="8"/>
      <c r="U58" s="22"/>
      <c r="V58" s="34"/>
      <c r="W58" s="65"/>
      <c r="X58" s="59"/>
      <c r="Y58" s="34"/>
      <c r="Z58" s="22"/>
      <c r="AA58" s="8"/>
      <c r="AB58" s="22"/>
      <c r="AC58" s="34"/>
      <c r="AD58" s="65"/>
      <c r="AE58" s="59"/>
      <c r="AF58" s="34"/>
      <c r="AG58" s="22"/>
      <c r="AH58" s="8"/>
      <c r="AI58" s="22"/>
      <c r="AJ58" s="34"/>
      <c r="AK58" s="65"/>
      <c r="AL58" s="56"/>
      <c r="AM58" s="34"/>
      <c r="AN58" s="22"/>
      <c r="AO58" s="8"/>
      <c r="AP58" s="22"/>
      <c r="AQ58" s="34"/>
      <c r="AR58" s="65"/>
      <c r="AS58" s="123"/>
      <c r="AT58" s="124"/>
      <c r="AU58" s="124"/>
      <c r="AV58" s="124"/>
      <c r="AW58" s="124"/>
      <c r="AX58" s="124"/>
      <c r="AY58" s="125"/>
      <c r="AZ58" s="59"/>
      <c r="BA58" s="34"/>
      <c r="BB58" s="22"/>
      <c r="BC58" s="8"/>
      <c r="BD58" s="22"/>
      <c r="BE58" s="34"/>
      <c r="BF58" s="65"/>
      <c r="BG58" s="59"/>
      <c r="BH58" s="34"/>
      <c r="BI58" s="22"/>
      <c r="BJ58" s="8"/>
      <c r="BK58" s="22"/>
      <c r="BL58" s="34"/>
      <c r="BM58" s="65"/>
      <c r="BN58" s="59"/>
      <c r="BO58" s="34"/>
      <c r="BP58" s="22"/>
      <c r="BQ58" s="8"/>
      <c r="BR58" s="22"/>
      <c r="BS58" s="34"/>
      <c r="BT58" s="65"/>
      <c r="BU58" s="59"/>
      <c r="BV58" s="34"/>
      <c r="BW58" s="22"/>
      <c r="BX58" s="8"/>
      <c r="BY58" s="22"/>
      <c r="BZ58" s="34"/>
      <c r="CA58" s="65"/>
      <c r="CB58" s="59"/>
      <c r="CC58" s="34"/>
      <c r="CD58" s="22"/>
      <c r="CE58" s="8"/>
      <c r="CF58" s="22"/>
      <c r="CG58" s="34"/>
      <c r="CH58" s="65"/>
      <c r="CI58" s="89"/>
      <c r="CJ58" s="97"/>
      <c r="CK58" s="97"/>
      <c r="CL58" s="87"/>
      <c r="CM58" s="110"/>
      <c r="CO58" s="138"/>
    </row>
    <row r="59" spans="2:94" s="45" customFormat="1" ht="18.75" customHeight="1" x14ac:dyDescent="0.15">
      <c r="B59" s="129" t="str">
        <f>IF(AZ2="","",AZ2)</f>
        <v>FC CEDAC</v>
      </c>
      <c r="C59" s="90" t="str">
        <f>IF(E60="","",SUM(E60,E61))</f>
        <v/>
      </c>
      <c r="D59" s="91"/>
      <c r="E59" s="91" t="str">
        <f>IF(E60="","",IF(C59=H59,"△",IF(C59&gt;H59,"○","●")))</f>
        <v/>
      </c>
      <c r="F59" s="91"/>
      <c r="G59" s="91"/>
      <c r="H59" s="91" t="str">
        <f>IF(G60="","",SUM(G60,G61))</f>
        <v/>
      </c>
      <c r="I59" s="95"/>
      <c r="J59" s="91" t="str">
        <f>IF(L60="","",SUM(L60,L61))</f>
        <v/>
      </c>
      <c r="K59" s="91"/>
      <c r="L59" s="91" t="str">
        <f>IF(L60="","",IF(J59=O59,"△",IF(J59&gt;O59,"○","●")))</f>
        <v/>
      </c>
      <c r="M59" s="91"/>
      <c r="N59" s="91"/>
      <c r="O59" s="91" t="str">
        <f>IF(N60="","",SUM(N60,N61))</f>
        <v/>
      </c>
      <c r="P59" s="95"/>
      <c r="Q59" s="90" t="str">
        <f>IF(S60="","",SUM(S60,S61))</f>
        <v/>
      </c>
      <c r="R59" s="91"/>
      <c r="S59" s="91" t="str">
        <f>IF(S60="","",IF(Q59=V59,"△",IF(Q59&gt;V59,"○","●")))</f>
        <v/>
      </c>
      <c r="T59" s="91"/>
      <c r="U59" s="91"/>
      <c r="V59" s="91" t="str">
        <f>IF(U60="","",SUM(U60,U61))</f>
        <v/>
      </c>
      <c r="W59" s="95"/>
      <c r="X59" s="90" t="str">
        <f>IF(Z60="","",SUM(Z60,Z61))</f>
        <v/>
      </c>
      <c r="Y59" s="91"/>
      <c r="Z59" s="91" t="str">
        <f>IF(Z60="","",IF(X59=AC59,"△",IF(X59&gt;AC59,"○","●")))</f>
        <v/>
      </c>
      <c r="AA59" s="91"/>
      <c r="AB59" s="91"/>
      <c r="AC59" s="91" t="str">
        <f>IF(AB60="","",SUM(AB60,AB61))</f>
        <v/>
      </c>
      <c r="AD59" s="95"/>
      <c r="AE59" s="90" t="str">
        <f>IF(AG60="","",SUM(AG60,AG61))</f>
        <v/>
      </c>
      <c r="AF59" s="91"/>
      <c r="AG59" s="91" t="str">
        <f>IF(AG60="","",IF(AE59=AJ59,"△",IF(AE59&gt;AJ59,"○","●")))</f>
        <v/>
      </c>
      <c r="AH59" s="91"/>
      <c r="AI59" s="91"/>
      <c r="AJ59" s="91" t="str">
        <f>IF(AI60="","",SUM(AI60,AI61))</f>
        <v/>
      </c>
      <c r="AK59" s="95"/>
      <c r="AL59" s="90" t="str">
        <f>IF(AN60="","",SUM(AN60,AN61))</f>
        <v/>
      </c>
      <c r="AM59" s="91"/>
      <c r="AN59" s="91" t="str">
        <f>IF(AN60="","",IF(AL59=AQ59,"△",IF(AL59&gt;AQ59,"○","●")))</f>
        <v/>
      </c>
      <c r="AO59" s="91"/>
      <c r="AP59" s="91"/>
      <c r="AQ59" s="91" t="str">
        <f>IF(AP60="","",SUM(AP60,AP61))</f>
        <v/>
      </c>
      <c r="AR59" s="95"/>
      <c r="AS59" s="91" t="str">
        <f>IF(AU60="","",SUM(AU60,AU61))</f>
        <v/>
      </c>
      <c r="AT59" s="91"/>
      <c r="AU59" s="91" t="str">
        <f>IF(AU60="","",IF(AS59=AX59,"△",IF(AS59&gt;AX59,"○","●")))</f>
        <v/>
      </c>
      <c r="AV59" s="91"/>
      <c r="AW59" s="91"/>
      <c r="AX59" s="91" t="str">
        <f>IF(AW60="","",SUM(AW60,AW61))</f>
        <v/>
      </c>
      <c r="AY59" s="95"/>
      <c r="AZ59" s="104"/>
      <c r="BA59" s="105"/>
      <c r="BB59" s="105"/>
      <c r="BC59" s="105"/>
      <c r="BD59" s="105"/>
      <c r="BE59" s="105"/>
      <c r="BF59" s="105"/>
      <c r="BG59" s="111" t="str">
        <f>IF(BI60="","",BI60+BI61)</f>
        <v/>
      </c>
      <c r="BH59" s="93"/>
      <c r="BI59" s="92" t="str">
        <f>IF(BI60="","",IF(BG59=BL59,"△",IF(BG59&gt;BL59,"○","●")))</f>
        <v/>
      </c>
      <c r="BJ59" s="92"/>
      <c r="BK59" s="92"/>
      <c r="BL59" s="93" t="str">
        <f>IF(BK60="","",BK60+BK61)</f>
        <v/>
      </c>
      <c r="BM59" s="112"/>
      <c r="BN59" s="111" t="str">
        <f>IF(BP60="","",BP60+BP61)</f>
        <v/>
      </c>
      <c r="BO59" s="93"/>
      <c r="BP59" s="92" t="str">
        <f>IF(BP60="","",IF(BN59=BS59,"△",IF(BN59&gt;BS59,"○","●")))</f>
        <v/>
      </c>
      <c r="BQ59" s="92"/>
      <c r="BR59" s="92"/>
      <c r="BS59" s="93" t="str">
        <f>IF(BR60="","",BR60+BR61)</f>
        <v/>
      </c>
      <c r="BT59" s="93"/>
      <c r="BU59" s="111" t="str">
        <f>IF(BW60="","",BW60+BW61)</f>
        <v/>
      </c>
      <c r="BV59" s="93"/>
      <c r="BW59" s="92" t="str">
        <f>IF(BW60="","",IF(BU59=BZ59,"△",IF(BU59&gt;BZ59,"○","●")))</f>
        <v/>
      </c>
      <c r="BX59" s="92"/>
      <c r="BY59" s="92"/>
      <c r="BZ59" s="93" t="str">
        <f>IF(BY60="","",BY60+BY61)</f>
        <v/>
      </c>
      <c r="CA59" s="112"/>
      <c r="CB59" s="111" t="str">
        <f>IF(CD60="","",CD60+CD61)</f>
        <v/>
      </c>
      <c r="CC59" s="93"/>
      <c r="CD59" s="92" t="str">
        <f>IF(CD60="","",IF(CB59=CG59,"△",IF(CB59&gt;CG59,"○","●")))</f>
        <v/>
      </c>
      <c r="CE59" s="92"/>
      <c r="CF59" s="92"/>
      <c r="CG59" s="93" t="str">
        <f>IF(CF60="","",CF60+CF61)</f>
        <v/>
      </c>
      <c r="CH59" s="93"/>
      <c r="CI59" s="88" t="str">
        <f t="shared" ref="CI59" si="41">IF(COUNTIF($C59:$CH66,"●")+COUNTIF($C59:$CH66,"○")+COUNTIF($C59:$CH66,"△")=0,"",COUNTIF($C59:$CH66,"○")*3+COUNTIF($C59:$CH66,"△"))</f>
        <v/>
      </c>
      <c r="CJ59" s="96" t="str">
        <f t="shared" ref="CJ59" si="42">IF(COUNTIF($C59:$CH66,"●")+COUNTIF($C59:$CH66,"○")+COUNTIF($C59:$CH66,"△")=0,"",SUM(C59,J59,Q59,X59,AE59,AL59,AS59,AZ59,C63,J63,Q63,X63,AE63,AL63,AS63,AZ63,,BG59,BG63,BN59,BU59,CB59,BN63,BU63,CB63))</f>
        <v/>
      </c>
      <c r="CK59" s="96" t="str">
        <f t="shared" ref="CK59" si="43">IF(COUNTIF($C59:$CH66,"●")+COUNTIF($C59:$CH66,"○")+COUNTIF($C59:$CH66,"△")=0,"",SUM(H59,O59,V59,AC59,AJ59,AQ59,AX59,BE59,H63,O63,V63,AC63,AJ63,AQ63,AX63,BE63,CG59,CG63,BL59,BS59,BZ59,BL63,BS63,BZ63))</f>
        <v/>
      </c>
      <c r="CL59" s="86" t="str">
        <f t="shared" ref="CL59" si="44">IF(COUNTIF($C59:$CH66,"●")+COUNTIF($C59:$CH66,"○")+COUNTIF($C59:$CH66,"△")=0,"",CJ59-CK59)</f>
        <v/>
      </c>
      <c r="CM59" s="101" t="str">
        <f>IF(CN59="","",RANK(CN59,$CN$3:$CN$98))</f>
        <v/>
      </c>
      <c r="CN59" s="50" t="str">
        <f t="shared" ref="CN59" si="45">IF(CI59="","",CI59*1000000000+CL59*1000000+CJ59)</f>
        <v/>
      </c>
      <c r="CO59" s="137">
        <f t="shared" ref="CO59" si="46">IF(CP59="","",RANK(CP59,$CP$3:$CP$98))</f>
        <v>8</v>
      </c>
      <c r="CP59" s="47">
        <f t="shared" ref="CP59" si="47">IF(CI59="",-ROW()*1000000000,CI59*1000000000+CL59*1000000+CJ59-ROW()/10000)</f>
        <v>-59000000000</v>
      </c>
    </row>
    <row r="60" spans="2:94" ht="13.5" customHeight="1" x14ac:dyDescent="0.15">
      <c r="B60" s="127"/>
      <c r="C60" s="57"/>
      <c r="D60" s="25"/>
      <c r="E60" s="12" t="str">
        <f>IF(BD4="","",BD4)</f>
        <v/>
      </c>
      <c r="F60" s="12" t="s">
        <v>3</v>
      </c>
      <c r="G60" s="12" t="str">
        <f>IF(BB4="","",BB4)</f>
        <v/>
      </c>
      <c r="H60" s="27"/>
      <c r="I60" s="63"/>
      <c r="J60" s="45"/>
      <c r="K60" s="25"/>
      <c r="L60" s="12" t="str">
        <f>IF(BD12="","",BD12)</f>
        <v/>
      </c>
      <c r="M60" s="12" t="s">
        <v>3</v>
      </c>
      <c r="N60" s="12" t="str">
        <f>IF(BB12="","",BB12)</f>
        <v/>
      </c>
      <c r="O60" s="27"/>
      <c r="P60" s="63"/>
      <c r="Q60" s="57"/>
      <c r="R60" s="25"/>
      <c r="S60" s="12" t="str">
        <f>IF(BD20="","",BD20)</f>
        <v/>
      </c>
      <c r="T60" s="12" t="s">
        <v>3</v>
      </c>
      <c r="U60" s="12" t="str">
        <f>IF(BB20="","",BB20)</f>
        <v/>
      </c>
      <c r="V60" s="27"/>
      <c r="W60" s="63"/>
      <c r="X60" s="57"/>
      <c r="Y60" s="25"/>
      <c r="Z60" s="12" t="str">
        <f>IF(BD28="","",BD28)</f>
        <v/>
      </c>
      <c r="AA60" s="12" t="s">
        <v>3</v>
      </c>
      <c r="AB60" s="12" t="str">
        <f>IF(BB28="","",BB28)</f>
        <v/>
      </c>
      <c r="AC60" s="27"/>
      <c r="AD60" s="63"/>
      <c r="AE60" s="57"/>
      <c r="AF60" s="25"/>
      <c r="AG60" s="12" t="str">
        <f>IF(BD36="","",BD36)</f>
        <v/>
      </c>
      <c r="AH60" s="12" t="s">
        <v>3</v>
      </c>
      <c r="AI60" s="12" t="str">
        <f>IF(BB36="","",BB36)</f>
        <v/>
      </c>
      <c r="AJ60" s="27"/>
      <c r="AK60" s="63"/>
      <c r="AL60" s="57"/>
      <c r="AM60" s="25"/>
      <c r="AN60" s="12" t="str">
        <f>IF(BD44="","",BD44)</f>
        <v/>
      </c>
      <c r="AO60" s="12" t="s">
        <v>3</v>
      </c>
      <c r="AP60" s="12" t="str">
        <f>IF(BB44="","",BB44)</f>
        <v/>
      </c>
      <c r="AQ60" s="27"/>
      <c r="AR60" s="63"/>
      <c r="AS60" s="45"/>
      <c r="AT60" s="25"/>
      <c r="AU60" s="12" t="str">
        <f>IF(BD52="","",BD52)</f>
        <v/>
      </c>
      <c r="AV60" s="36" t="s">
        <v>3</v>
      </c>
      <c r="AW60" s="12" t="str">
        <f>IF(BB52="","",BB52)</f>
        <v/>
      </c>
      <c r="AX60" s="27"/>
      <c r="AY60" s="63"/>
      <c r="AZ60" s="106"/>
      <c r="BA60" s="107"/>
      <c r="BB60" s="107"/>
      <c r="BC60" s="107"/>
      <c r="BD60" s="107"/>
      <c r="BE60" s="107"/>
      <c r="BF60" s="107"/>
      <c r="BG60" s="57"/>
      <c r="BH60" s="25"/>
      <c r="BI60" s="70"/>
      <c r="BJ60" s="36" t="s">
        <v>3</v>
      </c>
      <c r="BK60" s="70"/>
      <c r="BL60" s="27"/>
      <c r="BM60" s="63"/>
      <c r="BN60" s="57"/>
      <c r="BO60" s="25"/>
      <c r="BP60" s="70"/>
      <c r="BQ60" s="36" t="s">
        <v>3</v>
      </c>
      <c r="BR60" s="70"/>
      <c r="BS60" s="27"/>
      <c r="BT60" s="45"/>
      <c r="BU60" s="57"/>
      <c r="BV60" s="25"/>
      <c r="BW60" s="70"/>
      <c r="BX60" s="36" t="s">
        <v>3</v>
      </c>
      <c r="BY60" s="70"/>
      <c r="BZ60" s="27"/>
      <c r="CA60" s="63"/>
      <c r="CB60" s="57"/>
      <c r="CC60" s="25"/>
      <c r="CD60" s="70"/>
      <c r="CE60" s="36" t="s">
        <v>3</v>
      </c>
      <c r="CF60" s="70"/>
      <c r="CG60" s="27"/>
      <c r="CH60" s="45"/>
      <c r="CI60" s="89"/>
      <c r="CJ60" s="97"/>
      <c r="CK60" s="97"/>
      <c r="CL60" s="87"/>
      <c r="CM60" s="102"/>
      <c r="CO60" s="138"/>
    </row>
    <row r="61" spans="2:94" ht="13.5" customHeight="1" x14ac:dyDescent="0.15">
      <c r="B61" s="127"/>
      <c r="C61" s="57"/>
      <c r="D61" s="29"/>
      <c r="E61" s="12" t="str">
        <f>IF(BD5="","",BD5)</f>
        <v/>
      </c>
      <c r="F61" s="12" t="s">
        <v>3</v>
      </c>
      <c r="G61" s="12" t="str">
        <f>IF(BB5="","",BB5)</f>
        <v/>
      </c>
      <c r="H61" s="30"/>
      <c r="I61" s="63"/>
      <c r="J61" s="45"/>
      <c r="K61" s="29"/>
      <c r="L61" s="12" t="str">
        <f>IF(BD13="","",BD13)</f>
        <v/>
      </c>
      <c r="M61" s="12" t="s">
        <v>3</v>
      </c>
      <c r="N61" s="12" t="str">
        <f>IF(BB13="","",BB13)</f>
        <v/>
      </c>
      <c r="O61" s="30"/>
      <c r="P61" s="63"/>
      <c r="Q61" s="57"/>
      <c r="R61" s="29"/>
      <c r="S61" s="12" t="str">
        <f>IF(BD21="","",BD21)</f>
        <v/>
      </c>
      <c r="T61" s="12" t="s">
        <v>3</v>
      </c>
      <c r="U61" s="12" t="str">
        <f>IF(BB21="","",BB21)</f>
        <v/>
      </c>
      <c r="V61" s="30"/>
      <c r="W61" s="63"/>
      <c r="X61" s="57"/>
      <c r="Y61" s="29"/>
      <c r="Z61" s="12" t="str">
        <f>IF(BD29="","",BD29)</f>
        <v/>
      </c>
      <c r="AA61" s="12" t="s">
        <v>3</v>
      </c>
      <c r="AB61" s="12" t="str">
        <f>IF(BB29="","",BB29)</f>
        <v/>
      </c>
      <c r="AC61" s="30"/>
      <c r="AD61" s="63"/>
      <c r="AE61" s="57"/>
      <c r="AF61" s="29"/>
      <c r="AG61" s="12" t="str">
        <f>IF(BD37="","",BD37)</f>
        <v/>
      </c>
      <c r="AH61" s="12" t="s">
        <v>3</v>
      </c>
      <c r="AI61" s="12" t="str">
        <f>IF(BB37="","",BB37)</f>
        <v/>
      </c>
      <c r="AJ61" s="30"/>
      <c r="AK61" s="63"/>
      <c r="AL61" s="57"/>
      <c r="AM61" s="29"/>
      <c r="AN61" s="12" t="str">
        <f>IF(BD45="","",BD45)</f>
        <v/>
      </c>
      <c r="AO61" s="12" t="s">
        <v>3</v>
      </c>
      <c r="AP61" s="12" t="str">
        <f>IF(BB45="","",BB45)</f>
        <v/>
      </c>
      <c r="AQ61" s="30"/>
      <c r="AR61" s="63"/>
      <c r="AS61" s="45"/>
      <c r="AT61" s="29"/>
      <c r="AU61" s="12" t="str">
        <f>IF(BD53="","",BD53)</f>
        <v/>
      </c>
      <c r="AV61" s="36" t="s">
        <v>3</v>
      </c>
      <c r="AW61" s="12" t="str">
        <f>IF(BB53="","",BB53)</f>
        <v/>
      </c>
      <c r="AX61" s="30"/>
      <c r="AY61" s="63"/>
      <c r="AZ61" s="106"/>
      <c r="BA61" s="107"/>
      <c r="BB61" s="107"/>
      <c r="BC61" s="107"/>
      <c r="BD61" s="107"/>
      <c r="BE61" s="107"/>
      <c r="BF61" s="107"/>
      <c r="BG61" s="57"/>
      <c r="BH61" s="29"/>
      <c r="BI61" s="70"/>
      <c r="BJ61" s="36" t="s">
        <v>3</v>
      </c>
      <c r="BK61" s="70"/>
      <c r="BL61" s="30"/>
      <c r="BM61" s="63"/>
      <c r="BN61" s="57"/>
      <c r="BO61" s="29"/>
      <c r="BP61" s="70"/>
      <c r="BQ61" s="36" t="s">
        <v>3</v>
      </c>
      <c r="BR61" s="70"/>
      <c r="BS61" s="30"/>
      <c r="BT61" s="45"/>
      <c r="BU61" s="57"/>
      <c r="BV61" s="29"/>
      <c r="BW61" s="70"/>
      <c r="BX61" s="36" t="s">
        <v>3</v>
      </c>
      <c r="BY61" s="70"/>
      <c r="BZ61" s="30"/>
      <c r="CA61" s="63"/>
      <c r="CB61" s="57"/>
      <c r="CC61" s="29"/>
      <c r="CD61" s="70"/>
      <c r="CE61" s="36" t="s">
        <v>3</v>
      </c>
      <c r="CF61" s="70"/>
      <c r="CG61" s="30"/>
      <c r="CH61" s="45"/>
      <c r="CI61" s="89"/>
      <c r="CJ61" s="97"/>
      <c r="CK61" s="97"/>
      <c r="CL61" s="87"/>
      <c r="CM61" s="102"/>
      <c r="CO61" s="138"/>
    </row>
    <row r="62" spans="2:94" ht="3.75" customHeight="1" x14ac:dyDescent="0.15">
      <c r="B62" s="127"/>
      <c r="C62" s="58"/>
      <c r="D62" s="31"/>
      <c r="E62" s="19"/>
      <c r="F62" s="7"/>
      <c r="G62" s="19"/>
      <c r="H62" s="42"/>
      <c r="I62" s="64"/>
      <c r="J62" s="55"/>
      <c r="K62" s="31"/>
      <c r="L62" s="19"/>
      <c r="M62" s="7"/>
      <c r="N62" s="19"/>
      <c r="O62" s="31"/>
      <c r="P62" s="64"/>
      <c r="Q62" s="58"/>
      <c r="R62" s="31"/>
      <c r="S62" s="19"/>
      <c r="T62" s="7"/>
      <c r="U62" s="19"/>
      <c r="V62" s="31"/>
      <c r="W62" s="64"/>
      <c r="X62" s="58"/>
      <c r="Y62" s="31"/>
      <c r="Z62" s="19"/>
      <c r="AA62" s="7"/>
      <c r="AB62" s="19"/>
      <c r="AC62" s="31"/>
      <c r="AD62" s="64"/>
      <c r="AE62" s="58"/>
      <c r="AF62" s="31"/>
      <c r="AG62" s="19"/>
      <c r="AH62" s="7"/>
      <c r="AI62" s="19"/>
      <c r="AJ62" s="31"/>
      <c r="AK62" s="64"/>
      <c r="AL62" s="58"/>
      <c r="AM62" s="31"/>
      <c r="AN62" s="19"/>
      <c r="AO62" s="7"/>
      <c r="AP62" s="19"/>
      <c r="AQ62" s="31"/>
      <c r="AR62" s="64"/>
      <c r="AS62" s="55"/>
      <c r="AT62" s="31"/>
      <c r="AU62" s="19"/>
      <c r="AV62" s="7"/>
      <c r="AW62" s="19"/>
      <c r="AX62" s="31"/>
      <c r="AY62" s="64"/>
      <c r="AZ62" s="106"/>
      <c r="BA62" s="107"/>
      <c r="BB62" s="107"/>
      <c r="BC62" s="107"/>
      <c r="BD62" s="107"/>
      <c r="BE62" s="107"/>
      <c r="BF62" s="107"/>
      <c r="BG62" s="58"/>
      <c r="BH62" s="31"/>
      <c r="BI62" s="19"/>
      <c r="BJ62" s="7"/>
      <c r="BK62" s="19"/>
      <c r="BL62" s="31"/>
      <c r="BM62" s="64"/>
      <c r="BN62" s="58"/>
      <c r="BO62" s="31"/>
      <c r="BP62" s="19"/>
      <c r="BQ62" s="7"/>
      <c r="BR62" s="19"/>
      <c r="BS62" s="31"/>
      <c r="BT62" s="55"/>
      <c r="BU62" s="58"/>
      <c r="BV62" s="31"/>
      <c r="BW62" s="19"/>
      <c r="BX62" s="7"/>
      <c r="BY62" s="19"/>
      <c r="BZ62" s="31"/>
      <c r="CA62" s="64"/>
      <c r="CB62" s="58"/>
      <c r="CC62" s="31"/>
      <c r="CD62" s="19"/>
      <c r="CE62" s="7"/>
      <c r="CF62" s="19"/>
      <c r="CG62" s="31"/>
      <c r="CH62" s="55"/>
      <c r="CI62" s="89"/>
      <c r="CJ62" s="97"/>
      <c r="CK62" s="97"/>
      <c r="CL62" s="87"/>
      <c r="CM62" s="102"/>
      <c r="CO62" s="138"/>
    </row>
    <row r="63" spans="2:94" ht="18.75" customHeight="1" x14ac:dyDescent="0.15">
      <c r="B63" s="127"/>
      <c r="C63" s="111" t="str">
        <f>IF(E64="","",SUM(E64,E65))</f>
        <v/>
      </c>
      <c r="D63" s="93"/>
      <c r="E63" s="93" t="str">
        <f>IF(E64="","",IF(C63=H63,"△",IF(C63&gt;H63,"○","●")))</f>
        <v/>
      </c>
      <c r="F63" s="93"/>
      <c r="G63" s="93"/>
      <c r="H63" s="93" t="str">
        <f>IF(G64="","",SUM(G64,G65))</f>
        <v/>
      </c>
      <c r="I63" s="112"/>
      <c r="J63" s="93" t="str">
        <f>IF(L64="","",SUM(L64,L65))</f>
        <v/>
      </c>
      <c r="K63" s="93"/>
      <c r="L63" s="93" t="str">
        <f>IF(L64="","",IF(J63=O63,"△",IF(J63&gt;O63,"○","●")))</f>
        <v/>
      </c>
      <c r="M63" s="93"/>
      <c r="N63" s="93"/>
      <c r="O63" s="93" t="str">
        <f>IF(N64="","",SUM(N64,N65))</f>
        <v/>
      </c>
      <c r="P63" s="112"/>
      <c r="Q63" s="111" t="str">
        <f>IF(S64="","",SUM(S64,S65))</f>
        <v/>
      </c>
      <c r="R63" s="93"/>
      <c r="S63" s="93" t="str">
        <f>IF(S64="","",IF(Q63=V63,"△",IF(Q63&gt;V63,"○","●")))</f>
        <v/>
      </c>
      <c r="T63" s="93"/>
      <c r="U63" s="93"/>
      <c r="V63" s="93" t="str">
        <f>IF(U64="","",SUM(U64,U65))</f>
        <v/>
      </c>
      <c r="W63" s="112"/>
      <c r="X63" s="111" t="str">
        <f>IF(Z64="","",SUM(Z64,Z65))</f>
        <v/>
      </c>
      <c r="Y63" s="93"/>
      <c r="Z63" s="93" t="str">
        <f>IF(Z64="","",IF(X63=AC63,"△",IF(X63&gt;AC63,"○","●")))</f>
        <v/>
      </c>
      <c r="AA63" s="93"/>
      <c r="AB63" s="93"/>
      <c r="AC63" s="93" t="str">
        <f>IF(AB64="","",SUM(AB64,AB65))</f>
        <v/>
      </c>
      <c r="AD63" s="112"/>
      <c r="AE63" s="111" t="str">
        <f>IF(AG64="","",SUM(AG64,AG65))</f>
        <v/>
      </c>
      <c r="AF63" s="93"/>
      <c r="AG63" s="93" t="str">
        <f>IF(AG64="","",IF(AE63=AJ63,"△",IF(AE63&gt;AJ63,"○","●")))</f>
        <v/>
      </c>
      <c r="AH63" s="93"/>
      <c r="AI63" s="93"/>
      <c r="AJ63" s="93" t="str">
        <f>IF(AI64="","",SUM(AI64,AI65))</f>
        <v/>
      </c>
      <c r="AK63" s="112"/>
      <c r="AL63" s="111" t="str">
        <f>IF(AN64="","",SUM(AN64,AN65))</f>
        <v/>
      </c>
      <c r="AM63" s="93"/>
      <c r="AN63" s="93" t="str">
        <f>IF(AN64="","",IF(AL63=AQ63,"△",IF(AL63&gt;AQ63,"○","●")))</f>
        <v/>
      </c>
      <c r="AO63" s="93"/>
      <c r="AP63" s="93"/>
      <c r="AQ63" s="93" t="str">
        <f>IF(AP64="","",SUM(AP64,AP65))</f>
        <v/>
      </c>
      <c r="AR63" s="112"/>
      <c r="AS63" s="93" t="str">
        <f>IF(AU64="","",SUM(AU64,AU65))</f>
        <v/>
      </c>
      <c r="AT63" s="93"/>
      <c r="AU63" s="93" t="str">
        <f>IF(AU64="","",IF(AS63=AX63,"△",IF(AS63&gt;AX63,"○","●")))</f>
        <v/>
      </c>
      <c r="AV63" s="93"/>
      <c r="AW63" s="93"/>
      <c r="AX63" s="93" t="str">
        <f>IF(AW64="","",SUM(AW64,AW65))</f>
        <v/>
      </c>
      <c r="AY63" s="112"/>
      <c r="AZ63" s="106"/>
      <c r="BA63" s="107"/>
      <c r="BB63" s="107"/>
      <c r="BC63" s="107"/>
      <c r="BD63" s="107"/>
      <c r="BE63" s="107"/>
      <c r="BF63" s="107"/>
      <c r="BG63" s="111" t="str">
        <f>IF(BI64="","",BI64+BI65)</f>
        <v/>
      </c>
      <c r="BH63" s="93"/>
      <c r="BI63" s="92" t="str">
        <f>IF(BI64="","",IF(BG63=BL63,"△",IF(BG63&gt;BL63,"○","●")))</f>
        <v/>
      </c>
      <c r="BJ63" s="92"/>
      <c r="BK63" s="92"/>
      <c r="BL63" s="93" t="str">
        <f>IF(BK64="","",BK64+BK65)</f>
        <v/>
      </c>
      <c r="BM63" s="112"/>
      <c r="BN63" s="111" t="str">
        <f>IF(BP64="","",BP64+BP65)</f>
        <v/>
      </c>
      <c r="BO63" s="93"/>
      <c r="BP63" s="92" t="str">
        <f>IF(BP64="","",IF(BN63=BS63,"△",IF(BN63&gt;BS63,"○","●")))</f>
        <v/>
      </c>
      <c r="BQ63" s="92"/>
      <c r="BR63" s="92"/>
      <c r="BS63" s="93" t="str">
        <f>IF(BR64="","",BR64+BR65)</f>
        <v/>
      </c>
      <c r="BT63" s="93"/>
      <c r="BU63" s="111" t="str">
        <f>IF(BW64="","",BW64+BW65)</f>
        <v/>
      </c>
      <c r="BV63" s="93"/>
      <c r="BW63" s="92" t="str">
        <f>IF(BW64="","",IF(BU63=BZ63,"△",IF(BU63&gt;BZ63,"○","●")))</f>
        <v/>
      </c>
      <c r="BX63" s="92"/>
      <c r="BY63" s="92"/>
      <c r="BZ63" s="93" t="str">
        <f>IF(BY64="","",BY64+BY65)</f>
        <v/>
      </c>
      <c r="CA63" s="112"/>
      <c r="CB63" s="111" t="str">
        <f>IF(CD64="","",CD64+CD65)</f>
        <v/>
      </c>
      <c r="CC63" s="93"/>
      <c r="CD63" s="92" t="str">
        <f>IF(CD64="","",IF(CB63=CG63,"△",IF(CB63&gt;CG63,"○","●")))</f>
        <v/>
      </c>
      <c r="CE63" s="92"/>
      <c r="CF63" s="92"/>
      <c r="CG63" s="93" t="str">
        <f>IF(CF64="","",CF64+CF65)</f>
        <v/>
      </c>
      <c r="CH63" s="93"/>
      <c r="CI63" s="89"/>
      <c r="CJ63" s="97"/>
      <c r="CK63" s="97"/>
      <c r="CL63" s="87"/>
      <c r="CM63" s="102"/>
      <c r="CO63" s="138"/>
    </row>
    <row r="64" spans="2:94" ht="13.5" customHeight="1" x14ac:dyDescent="0.15">
      <c r="B64" s="127"/>
      <c r="C64" s="57"/>
      <c r="D64" s="25"/>
      <c r="E64" s="12" t="str">
        <f>IF(BD8="","",BD8)</f>
        <v/>
      </c>
      <c r="F64" s="12" t="s">
        <v>3</v>
      </c>
      <c r="G64" s="12" t="str">
        <f>IF(BB8="","",BB8)</f>
        <v/>
      </c>
      <c r="H64" s="27"/>
      <c r="I64" s="63"/>
      <c r="J64" s="45"/>
      <c r="K64" s="25"/>
      <c r="L64" s="12" t="str">
        <f>IF(BD16="","",BD16)</f>
        <v/>
      </c>
      <c r="M64" s="12" t="s">
        <v>3</v>
      </c>
      <c r="N64" s="12" t="str">
        <f>IF(BB16="","",BB16)</f>
        <v/>
      </c>
      <c r="O64" s="27"/>
      <c r="P64" s="63"/>
      <c r="Q64" s="57"/>
      <c r="R64" s="25"/>
      <c r="S64" s="12" t="str">
        <f>IF(BD24="","",BD24)</f>
        <v/>
      </c>
      <c r="T64" s="12" t="s">
        <v>3</v>
      </c>
      <c r="U64" s="12" t="str">
        <f>IF(BB24="","",BB24)</f>
        <v/>
      </c>
      <c r="V64" s="27"/>
      <c r="W64" s="63"/>
      <c r="X64" s="57"/>
      <c r="Y64" s="25"/>
      <c r="Z64" s="12" t="str">
        <f>IF(BD32="","",BD32)</f>
        <v/>
      </c>
      <c r="AA64" s="12" t="s">
        <v>3</v>
      </c>
      <c r="AB64" s="12" t="str">
        <f>IF(BB32="","",BB32)</f>
        <v/>
      </c>
      <c r="AC64" s="27"/>
      <c r="AD64" s="63"/>
      <c r="AE64" s="57"/>
      <c r="AF64" s="25"/>
      <c r="AG64" s="12" t="str">
        <f>IF(BD40="","",BD40)</f>
        <v/>
      </c>
      <c r="AH64" s="12" t="s">
        <v>3</v>
      </c>
      <c r="AI64" s="12" t="str">
        <f>IF(BB40="","",BB40)</f>
        <v/>
      </c>
      <c r="AJ64" s="27"/>
      <c r="AK64" s="63"/>
      <c r="AL64" s="57"/>
      <c r="AM64" s="25"/>
      <c r="AN64" s="12" t="str">
        <f>IF(BD48="","",BD48)</f>
        <v/>
      </c>
      <c r="AO64" s="12" t="s">
        <v>3</v>
      </c>
      <c r="AP64" s="12" t="str">
        <f>IF(BB48="","",BB48)</f>
        <v/>
      </c>
      <c r="AQ64" s="27"/>
      <c r="AR64" s="63"/>
      <c r="AS64" s="45"/>
      <c r="AT64" s="25"/>
      <c r="AU64" s="12" t="str">
        <f>IF(BD56="","",BD56)</f>
        <v/>
      </c>
      <c r="AV64" s="36" t="s">
        <v>3</v>
      </c>
      <c r="AW64" s="12" t="str">
        <f>IF(BB56="","",BB56)</f>
        <v/>
      </c>
      <c r="AX64" s="27"/>
      <c r="AY64" s="63"/>
      <c r="AZ64" s="106"/>
      <c r="BA64" s="107"/>
      <c r="BB64" s="107"/>
      <c r="BC64" s="107"/>
      <c r="BD64" s="107"/>
      <c r="BE64" s="107"/>
      <c r="BF64" s="107"/>
      <c r="BG64" s="57"/>
      <c r="BH64" s="25"/>
      <c r="BI64" s="70"/>
      <c r="BJ64" s="36" t="s">
        <v>3</v>
      </c>
      <c r="BK64" s="70"/>
      <c r="BL64" s="27"/>
      <c r="BM64" s="63"/>
      <c r="BN64" s="57"/>
      <c r="BO64" s="25"/>
      <c r="BP64" s="70"/>
      <c r="BQ64" s="36" t="s">
        <v>3</v>
      </c>
      <c r="BR64" s="70"/>
      <c r="BS64" s="27"/>
      <c r="BT64" s="45"/>
      <c r="BU64" s="57"/>
      <c r="BV64" s="25"/>
      <c r="BW64" s="70"/>
      <c r="BX64" s="36" t="s">
        <v>3</v>
      </c>
      <c r="BY64" s="70"/>
      <c r="BZ64" s="27"/>
      <c r="CA64" s="63"/>
      <c r="CB64" s="57"/>
      <c r="CC64" s="25"/>
      <c r="CD64" s="70"/>
      <c r="CE64" s="36" t="s">
        <v>3</v>
      </c>
      <c r="CF64" s="70"/>
      <c r="CG64" s="27"/>
      <c r="CH64" s="45"/>
      <c r="CI64" s="89"/>
      <c r="CJ64" s="97"/>
      <c r="CK64" s="97"/>
      <c r="CL64" s="87"/>
      <c r="CM64" s="102"/>
      <c r="CO64" s="138"/>
    </row>
    <row r="65" spans="2:94" ht="13.5" customHeight="1" x14ac:dyDescent="0.15">
      <c r="B65" s="127"/>
      <c r="C65" s="57"/>
      <c r="D65" s="29"/>
      <c r="E65" s="12" t="str">
        <f>IF(BD9="","",BD9)</f>
        <v/>
      </c>
      <c r="F65" s="12" t="s">
        <v>3</v>
      </c>
      <c r="G65" s="12" t="str">
        <f>IF(BB9="","",BB9)</f>
        <v/>
      </c>
      <c r="H65" s="30"/>
      <c r="I65" s="63"/>
      <c r="J65" s="45"/>
      <c r="K65" s="29"/>
      <c r="L65" s="12" t="str">
        <f>IF(BD17="","",BD17)</f>
        <v/>
      </c>
      <c r="M65" s="12" t="s">
        <v>3</v>
      </c>
      <c r="N65" s="12" t="str">
        <f>IF(BB17="","",BB17)</f>
        <v/>
      </c>
      <c r="O65" s="30"/>
      <c r="P65" s="63"/>
      <c r="Q65" s="57"/>
      <c r="R65" s="29"/>
      <c r="S65" s="12" t="str">
        <f>IF(BD25="","",BD25)</f>
        <v/>
      </c>
      <c r="T65" s="12" t="s">
        <v>3</v>
      </c>
      <c r="U65" s="12" t="str">
        <f>IF(BB25="","",BB25)</f>
        <v/>
      </c>
      <c r="V65" s="30"/>
      <c r="W65" s="63"/>
      <c r="X65" s="57"/>
      <c r="Y65" s="29"/>
      <c r="Z65" s="12" t="str">
        <f>IF(BD33="","",BD33)</f>
        <v/>
      </c>
      <c r="AA65" s="12" t="s">
        <v>3</v>
      </c>
      <c r="AB65" s="12" t="str">
        <f>IF(BB33="","",BB33)</f>
        <v/>
      </c>
      <c r="AC65" s="30"/>
      <c r="AD65" s="63"/>
      <c r="AE65" s="57"/>
      <c r="AF65" s="29"/>
      <c r="AG65" s="12" t="str">
        <f>IF(BD41="","",BD41)</f>
        <v/>
      </c>
      <c r="AH65" s="12" t="s">
        <v>3</v>
      </c>
      <c r="AI65" s="12" t="str">
        <f>IF(BB41="","",BB41)</f>
        <v/>
      </c>
      <c r="AJ65" s="30"/>
      <c r="AK65" s="63"/>
      <c r="AL65" s="57"/>
      <c r="AM65" s="29"/>
      <c r="AN65" s="12" t="str">
        <f>IF(BD49="","",BD49)</f>
        <v/>
      </c>
      <c r="AO65" s="12" t="s">
        <v>3</v>
      </c>
      <c r="AP65" s="12" t="str">
        <f>IF(BB49="","",BB49)</f>
        <v/>
      </c>
      <c r="AQ65" s="30"/>
      <c r="AR65" s="63"/>
      <c r="AS65" s="45"/>
      <c r="AT65" s="29"/>
      <c r="AU65" s="12" t="str">
        <f>IF(BD57="","",BD57)</f>
        <v/>
      </c>
      <c r="AV65" s="36" t="s">
        <v>3</v>
      </c>
      <c r="AW65" s="12" t="str">
        <f>IF(BB57="","",BB57)</f>
        <v/>
      </c>
      <c r="AX65" s="30"/>
      <c r="AY65" s="63"/>
      <c r="AZ65" s="106"/>
      <c r="BA65" s="107"/>
      <c r="BB65" s="107"/>
      <c r="BC65" s="107"/>
      <c r="BD65" s="107"/>
      <c r="BE65" s="107"/>
      <c r="BF65" s="107"/>
      <c r="BG65" s="57"/>
      <c r="BH65" s="29"/>
      <c r="BI65" s="70"/>
      <c r="BJ65" s="36" t="s">
        <v>3</v>
      </c>
      <c r="BK65" s="70"/>
      <c r="BL65" s="30"/>
      <c r="BM65" s="63"/>
      <c r="BN65" s="57"/>
      <c r="BO65" s="29"/>
      <c r="BP65" s="70"/>
      <c r="BQ65" s="36" t="s">
        <v>3</v>
      </c>
      <c r="BR65" s="70"/>
      <c r="BS65" s="30"/>
      <c r="BT65" s="45"/>
      <c r="BU65" s="57"/>
      <c r="BV65" s="29"/>
      <c r="BW65" s="70"/>
      <c r="BX65" s="36" t="s">
        <v>3</v>
      </c>
      <c r="BY65" s="70"/>
      <c r="BZ65" s="30"/>
      <c r="CA65" s="63"/>
      <c r="CB65" s="57"/>
      <c r="CC65" s="29"/>
      <c r="CD65" s="70"/>
      <c r="CE65" s="36" t="s">
        <v>3</v>
      </c>
      <c r="CF65" s="70"/>
      <c r="CG65" s="30"/>
      <c r="CH65" s="45"/>
      <c r="CI65" s="89"/>
      <c r="CJ65" s="97"/>
      <c r="CK65" s="97"/>
      <c r="CL65" s="87"/>
      <c r="CM65" s="102"/>
      <c r="CO65" s="138"/>
    </row>
    <row r="66" spans="2:94" ht="3.75" customHeight="1" x14ac:dyDescent="0.15">
      <c r="B66" s="127"/>
      <c r="C66" s="59"/>
      <c r="D66" s="34"/>
      <c r="E66" s="22"/>
      <c r="F66" s="8"/>
      <c r="G66" s="22"/>
      <c r="H66" s="34"/>
      <c r="I66" s="65"/>
      <c r="J66" s="56"/>
      <c r="K66" s="34"/>
      <c r="L66" s="22"/>
      <c r="M66" s="8"/>
      <c r="N66" s="22"/>
      <c r="O66" s="34"/>
      <c r="P66" s="65"/>
      <c r="Q66" s="59"/>
      <c r="R66" s="34"/>
      <c r="S66" s="22"/>
      <c r="T66" s="8"/>
      <c r="U66" s="22"/>
      <c r="V66" s="34"/>
      <c r="W66" s="65"/>
      <c r="X66" s="59"/>
      <c r="Y66" s="34"/>
      <c r="Z66" s="22"/>
      <c r="AA66" s="8"/>
      <c r="AB66" s="22"/>
      <c r="AC66" s="34"/>
      <c r="AD66" s="65"/>
      <c r="AE66" s="59"/>
      <c r="AF66" s="34"/>
      <c r="AG66" s="22"/>
      <c r="AH66" s="8"/>
      <c r="AI66" s="22"/>
      <c r="AJ66" s="34"/>
      <c r="AK66" s="65"/>
      <c r="AL66" s="59"/>
      <c r="AM66" s="34"/>
      <c r="AN66" s="22"/>
      <c r="AO66" s="8"/>
      <c r="AP66" s="22"/>
      <c r="AQ66" s="34"/>
      <c r="AR66" s="65"/>
      <c r="AS66" s="56"/>
      <c r="AT66" s="34"/>
      <c r="AU66" s="22"/>
      <c r="AV66" s="8"/>
      <c r="AW66" s="22"/>
      <c r="AX66" s="34"/>
      <c r="AY66" s="65"/>
      <c r="AZ66" s="106"/>
      <c r="BA66" s="107"/>
      <c r="BB66" s="107"/>
      <c r="BC66" s="107"/>
      <c r="BD66" s="107"/>
      <c r="BE66" s="107"/>
      <c r="BF66" s="107"/>
      <c r="BG66" s="59"/>
      <c r="BH66" s="34"/>
      <c r="BI66" s="22"/>
      <c r="BJ66" s="8"/>
      <c r="BK66" s="22"/>
      <c r="BL66" s="34"/>
      <c r="BM66" s="65"/>
      <c r="BN66" s="59"/>
      <c r="BO66" s="34"/>
      <c r="BP66" s="22"/>
      <c r="BQ66" s="8"/>
      <c r="BR66" s="22"/>
      <c r="BS66" s="34"/>
      <c r="BT66" s="56"/>
      <c r="BU66" s="59"/>
      <c r="BV66" s="34"/>
      <c r="BW66" s="22"/>
      <c r="BX66" s="8"/>
      <c r="BY66" s="22"/>
      <c r="BZ66" s="34"/>
      <c r="CA66" s="65"/>
      <c r="CB66" s="59"/>
      <c r="CC66" s="34"/>
      <c r="CD66" s="22"/>
      <c r="CE66" s="8"/>
      <c r="CF66" s="22"/>
      <c r="CG66" s="34"/>
      <c r="CH66" s="56"/>
      <c r="CI66" s="89"/>
      <c r="CJ66" s="97"/>
      <c r="CK66" s="97"/>
      <c r="CL66" s="87"/>
      <c r="CM66" s="110"/>
      <c r="CO66" s="138"/>
    </row>
    <row r="67" spans="2:94" s="45" customFormat="1" ht="18.75" customHeight="1" x14ac:dyDescent="0.15">
      <c r="B67" s="129" t="str">
        <f>IF(BG2="","",BG2)</f>
        <v>A</v>
      </c>
      <c r="C67" s="90" t="str">
        <f>IF(E68="","",SUM(E68,E69))</f>
        <v/>
      </c>
      <c r="D67" s="91"/>
      <c r="E67" s="85" t="str">
        <f>IF(E68="","",IF(C67=H67,"△",IF(C67&gt;H67,"○","●")))</f>
        <v/>
      </c>
      <c r="F67" s="85"/>
      <c r="G67" s="85"/>
      <c r="H67" s="91" t="str">
        <f>IF(G68="","",SUM(G68,G69))</f>
        <v/>
      </c>
      <c r="I67" s="95"/>
      <c r="J67" s="90" t="str">
        <f>IF(L68="","",SUM(L68,L69))</f>
        <v/>
      </c>
      <c r="K67" s="91"/>
      <c r="L67" s="91" t="str">
        <f>IF(L68="","",IF(J67=O67,"△",IF(J67&gt;O67,"○","●")))</f>
        <v/>
      </c>
      <c r="M67" s="91"/>
      <c r="N67" s="91"/>
      <c r="O67" s="91" t="str">
        <f>IF(N68="","",SUM(N68,N69))</f>
        <v/>
      </c>
      <c r="P67" s="95"/>
      <c r="Q67" s="91" t="str">
        <f>IF(S68="","",SUM(S68,S69))</f>
        <v/>
      </c>
      <c r="R67" s="91"/>
      <c r="S67" s="91" t="str">
        <f>IF(S68="","",IF(Q67=V67,"△",IF(Q67&gt;V67,"○","●")))</f>
        <v/>
      </c>
      <c r="T67" s="91"/>
      <c r="U67" s="91"/>
      <c r="V67" s="91" t="str">
        <f>IF(U68="","",SUM(U68,U69))</f>
        <v/>
      </c>
      <c r="W67" s="95"/>
      <c r="X67" s="90" t="str">
        <f>IF(Z68="","",SUM(Z68,Z69))</f>
        <v/>
      </c>
      <c r="Y67" s="91"/>
      <c r="Z67" s="91" t="str">
        <f>IF(Z68="","",IF(X67=AC67,"△",IF(X67&gt;AC67,"○","●")))</f>
        <v/>
      </c>
      <c r="AA67" s="91"/>
      <c r="AB67" s="91"/>
      <c r="AC67" s="91" t="str">
        <f>IF(AB68="","",SUM(AB68,AB69))</f>
        <v/>
      </c>
      <c r="AD67" s="95"/>
      <c r="AE67" s="90" t="str">
        <f>IF(AG68="","",SUM(AG68,AG69))</f>
        <v/>
      </c>
      <c r="AF67" s="91"/>
      <c r="AG67" s="91" t="str">
        <f>IF(AG68="","",IF(AE67=AJ67,"△",IF(AE67&gt;AJ67,"○","●")))</f>
        <v/>
      </c>
      <c r="AH67" s="91"/>
      <c r="AI67" s="91"/>
      <c r="AJ67" s="91" t="str">
        <f>IF(AI68="","",SUM(AI68,AI69))</f>
        <v/>
      </c>
      <c r="AK67" s="95"/>
      <c r="AL67" s="90" t="str">
        <f>IF(AN68="","",SUM(AN68,AN69))</f>
        <v/>
      </c>
      <c r="AM67" s="91"/>
      <c r="AN67" s="91" t="str">
        <f>IF(AN68="","",IF(AL67=AQ67,"△",IF(AL67&gt;AQ67,"○","●")))</f>
        <v/>
      </c>
      <c r="AO67" s="91"/>
      <c r="AP67" s="91"/>
      <c r="AQ67" s="91" t="str">
        <f>IF(AP68="","",SUM(AP68,AP69))</f>
        <v/>
      </c>
      <c r="AR67" s="95"/>
      <c r="AS67" s="90" t="str">
        <f>IF(AU68="","",SUM(AU68,AU69))</f>
        <v/>
      </c>
      <c r="AT67" s="91"/>
      <c r="AU67" s="91" t="str">
        <f>IF(AU68="","",IF(AS67=AX67,"△",IF(AS67&gt;AX67,"○","●")))</f>
        <v/>
      </c>
      <c r="AV67" s="91"/>
      <c r="AW67" s="91"/>
      <c r="AX67" s="91" t="str">
        <f>IF(AW68="","",SUM(AW68,AW69))</f>
        <v/>
      </c>
      <c r="AY67" s="95"/>
      <c r="AZ67" s="91" t="str">
        <f>IF(BB68="","",SUM(BB68,BB69))</f>
        <v/>
      </c>
      <c r="BA67" s="91"/>
      <c r="BB67" s="91" t="str">
        <f>IF(BB68="","",IF(AZ67=BE67,"△",IF(AZ67&gt;BE67,"○","●")))</f>
        <v/>
      </c>
      <c r="BC67" s="91"/>
      <c r="BD67" s="91"/>
      <c r="BE67" s="91" t="str">
        <f>IF(BD68="","",SUM(BD68,BD69))</f>
        <v/>
      </c>
      <c r="BF67" s="95"/>
      <c r="BG67" s="139" t="str">
        <f>IF(BI68="","",IF(#REF!=BL67,"△",IF(#REF!&gt;BL67,"○","●")))</f>
        <v/>
      </c>
      <c r="BH67" s="140"/>
      <c r="BI67" s="140"/>
      <c r="BJ67" s="140"/>
      <c r="BK67" s="140"/>
      <c r="BL67" s="140"/>
      <c r="BM67" s="141"/>
      <c r="BN67" s="111" t="str">
        <f>IF(BP68="","",BP68+BP69)</f>
        <v/>
      </c>
      <c r="BO67" s="93"/>
      <c r="BP67" s="92" t="str">
        <f>IF(BP68="","",IF(BN67=BS67,"△",IF(BN67&gt;BS67,"○","●")))</f>
        <v/>
      </c>
      <c r="BQ67" s="92"/>
      <c r="BR67" s="92"/>
      <c r="BS67" s="93" t="str">
        <f>IF(BR68="","",BR68+BR69)</f>
        <v/>
      </c>
      <c r="BT67" s="112"/>
      <c r="BU67" s="111" t="str">
        <f>IF(BW68="","",BW68+BW69)</f>
        <v/>
      </c>
      <c r="BV67" s="93"/>
      <c r="BW67" s="92" t="str">
        <f>IF(BW68="","",IF(BU67=BZ67,"△",IF(BU67&gt;BZ67,"○","●")))</f>
        <v/>
      </c>
      <c r="BX67" s="92"/>
      <c r="BY67" s="92"/>
      <c r="BZ67" s="93" t="str">
        <f>IF(BY68="","",BY68+BY69)</f>
        <v/>
      </c>
      <c r="CA67" s="93"/>
      <c r="CB67" s="90" t="str">
        <f>IF(CD68="","",CD68+CD69)</f>
        <v/>
      </c>
      <c r="CC67" s="91"/>
      <c r="CD67" s="85" t="str">
        <f>IF(CD68="","",IF(CB67=CG67,"△",IF(CB67&gt;CG67,"○","●")))</f>
        <v/>
      </c>
      <c r="CE67" s="85"/>
      <c r="CF67" s="85"/>
      <c r="CG67" s="91" t="str">
        <f>IF(CF68="","",CF68+CF69)</f>
        <v/>
      </c>
      <c r="CH67" s="95"/>
      <c r="CI67" s="88" t="str">
        <f t="shared" ref="CI67" si="48">IF(COUNTIF($C67:$CH74,"●")+COUNTIF($C67:$CH74,"○")+COUNTIF($C67:$CH74,"△")=0,"",COUNTIF($C67:$CH74,"○")*3+COUNTIF($C67:$CH74,"△"))</f>
        <v/>
      </c>
      <c r="CJ67" s="96" t="str">
        <f t="shared" ref="CJ67" si="49">IF(COUNTIF($C67:$CH74,"●")+COUNTIF($C67:$CH74,"○")+COUNTIF($C67:$CH74,"△")=0,"",SUM(C67,J67,Q67,X67,AE67,AL67,AS67,AZ67,C71,J71,Q71,X71,AE71,AL71,AS71,AZ71,,BG67,BG71,BN67,BU67,CB67,BN71,BU71,CB71))</f>
        <v/>
      </c>
      <c r="CK67" s="96" t="str">
        <f t="shared" ref="CK67" si="50">IF(COUNTIF($C67:$CH74,"●")+COUNTIF($C67:$CH74,"○")+COUNTIF($C67:$CH74,"△")=0,"",SUM(H67,O67,V67,AC67,AJ67,AQ67,AX67,BE67,H71,O71,V71,AC71,AJ71,AQ71,AX71,BE71,CG67,CG71,BL67,BS67,BZ67,BL71,BS71,BZ71))</f>
        <v/>
      </c>
      <c r="CL67" s="86" t="str">
        <f t="shared" ref="CL67" si="51">IF(COUNTIF($C67:$CH74,"●")+COUNTIF($C67:$CH74,"○")+COUNTIF($C67:$CH74,"△")=0,"",CJ67-CK67)</f>
        <v/>
      </c>
      <c r="CM67" s="101" t="str">
        <f>IF(CN67="","",RANK(CN67,$CN$3:$CN$98))</f>
        <v/>
      </c>
      <c r="CN67" s="50" t="str">
        <f t="shared" ref="CN67" si="52">IF(CI67="","",CI67*1000000000+CL67*1000000+CJ67)</f>
        <v/>
      </c>
      <c r="CO67" s="137">
        <f t="shared" ref="CO67" si="53">IF(CP67="","",RANK(CP67,$CP$3:$CP$98))</f>
        <v>9</v>
      </c>
      <c r="CP67" s="47">
        <f t="shared" ref="CP67" si="54">IF(CI67="",-ROW()*1000000000,CI67*1000000000+CL67*1000000+CJ67-ROW()/10000)</f>
        <v>-67000000000</v>
      </c>
    </row>
    <row r="68" spans="2:94" ht="13.5" customHeight="1" x14ac:dyDescent="0.15">
      <c r="B68" s="127"/>
      <c r="C68" s="57"/>
      <c r="D68" s="25"/>
      <c r="E68" s="12" t="str">
        <f>IF(BK4="","",BK4)</f>
        <v/>
      </c>
      <c r="F68" s="36" t="s">
        <v>3</v>
      </c>
      <c r="G68" s="12" t="str">
        <f>IF(BI4="","",BI4)</f>
        <v/>
      </c>
      <c r="H68" s="27"/>
      <c r="I68" s="63"/>
      <c r="J68" s="57"/>
      <c r="K68" s="25"/>
      <c r="L68" s="12" t="str">
        <f>IF(BK12="","",BK12)</f>
        <v/>
      </c>
      <c r="M68" s="12" t="s">
        <v>3</v>
      </c>
      <c r="N68" s="12" t="str">
        <f>IF(BI12="","",BI12)</f>
        <v/>
      </c>
      <c r="O68" s="27"/>
      <c r="P68" s="63"/>
      <c r="Q68" s="45"/>
      <c r="R68" s="25"/>
      <c r="S68" s="12" t="str">
        <f>IF(BK20="","",BK20)</f>
        <v/>
      </c>
      <c r="T68" s="12" t="s">
        <v>3</v>
      </c>
      <c r="U68" s="12" t="str">
        <f>IF(BI20="","",BI20)</f>
        <v/>
      </c>
      <c r="V68" s="27"/>
      <c r="W68" s="63"/>
      <c r="X68" s="57"/>
      <c r="Y68" s="25"/>
      <c r="Z68" s="12" t="str">
        <f>IF(BK28="","",BK28)</f>
        <v/>
      </c>
      <c r="AA68" s="12" t="s">
        <v>3</v>
      </c>
      <c r="AB68" s="12" t="str">
        <f>IF(BI28="","",BI28)</f>
        <v/>
      </c>
      <c r="AC68" s="27"/>
      <c r="AD68" s="63"/>
      <c r="AE68" s="57"/>
      <c r="AF68" s="25"/>
      <c r="AG68" s="12" t="str">
        <f>IF(BK36="","",BK36)</f>
        <v/>
      </c>
      <c r="AH68" s="12" t="s">
        <v>3</v>
      </c>
      <c r="AI68" s="12" t="str">
        <f>IF(BI36="","",BI36)</f>
        <v/>
      </c>
      <c r="AJ68" s="27"/>
      <c r="AK68" s="63"/>
      <c r="AL68" s="57"/>
      <c r="AM68" s="25"/>
      <c r="AN68" s="12" t="str">
        <f>IF(BK44="","",BK44)</f>
        <v/>
      </c>
      <c r="AO68" s="12" t="s">
        <v>3</v>
      </c>
      <c r="AP68" s="12" t="str">
        <f>IF(BI44="","",BI44)</f>
        <v/>
      </c>
      <c r="AQ68" s="27"/>
      <c r="AR68" s="63"/>
      <c r="AS68" s="57"/>
      <c r="AT68" s="25"/>
      <c r="AU68" s="12" t="str">
        <f>IF(BK52="","",BK52)</f>
        <v/>
      </c>
      <c r="AV68" s="12" t="s">
        <v>3</v>
      </c>
      <c r="AW68" s="12" t="str">
        <f>IF(BI52="","",BI52)</f>
        <v/>
      </c>
      <c r="AX68" s="27"/>
      <c r="AY68" s="63"/>
      <c r="AZ68" s="45"/>
      <c r="BA68" s="25"/>
      <c r="BB68" s="12" t="str">
        <f>IF(BK60="","",BK60)</f>
        <v/>
      </c>
      <c r="BC68" s="36" t="s">
        <v>3</v>
      </c>
      <c r="BD68" s="12" t="str">
        <f>IF(BI60="","",BI60)</f>
        <v/>
      </c>
      <c r="BE68" s="27"/>
      <c r="BF68" s="63"/>
      <c r="BG68" s="139"/>
      <c r="BH68" s="140"/>
      <c r="BI68" s="140"/>
      <c r="BJ68" s="140"/>
      <c r="BK68" s="140"/>
      <c r="BL68" s="140"/>
      <c r="BM68" s="141"/>
      <c r="BN68" s="57"/>
      <c r="BO68" s="25"/>
      <c r="BP68" s="70"/>
      <c r="BQ68" s="36" t="s">
        <v>3</v>
      </c>
      <c r="BR68" s="70"/>
      <c r="BS68" s="27"/>
      <c r="BT68" s="63"/>
      <c r="BU68" s="57"/>
      <c r="BV68" s="25"/>
      <c r="BW68" s="70"/>
      <c r="BX68" s="36" t="s">
        <v>3</v>
      </c>
      <c r="BY68" s="70"/>
      <c r="BZ68" s="27"/>
      <c r="CA68" s="45"/>
      <c r="CB68" s="57"/>
      <c r="CC68" s="25"/>
      <c r="CD68" s="70"/>
      <c r="CE68" s="36" t="s">
        <v>3</v>
      </c>
      <c r="CF68" s="70"/>
      <c r="CG68" s="27"/>
      <c r="CH68" s="63"/>
      <c r="CI68" s="89"/>
      <c r="CJ68" s="97"/>
      <c r="CK68" s="97"/>
      <c r="CL68" s="87"/>
      <c r="CM68" s="102"/>
      <c r="CO68" s="138"/>
    </row>
    <row r="69" spans="2:94" ht="13.5" customHeight="1" x14ac:dyDescent="0.15">
      <c r="B69" s="127"/>
      <c r="C69" s="57"/>
      <c r="D69" s="29"/>
      <c r="E69" s="12" t="str">
        <f>IF(BK5="","",BK5)</f>
        <v/>
      </c>
      <c r="F69" s="36" t="s">
        <v>3</v>
      </c>
      <c r="G69" s="12" t="str">
        <f>IF(BI5="","",BI5)</f>
        <v/>
      </c>
      <c r="H69" s="30"/>
      <c r="I69" s="63"/>
      <c r="J69" s="57"/>
      <c r="K69" s="29"/>
      <c r="L69" s="12" t="str">
        <f>IF(BK13="","",BK13)</f>
        <v/>
      </c>
      <c r="M69" s="12" t="s">
        <v>3</v>
      </c>
      <c r="N69" s="12" t="str">
        <f>IF(BI13="","",BI13)</f>
        <v/>
      </c>
      <c r="O69" s="30"/>
      <c r="P69" s="63"/>
      <c r="Q69" s="45"/>
      <c r="R69" s="29"/>
      <c r="S69" s="12" t="str">
        <f>IF(BK21="","",BK21)</f>
        <v/>
      </c>
      <c r="T69" s="12" t="s">
        <v>3</v>
      </c>
      <c r="U69" s="12" t="str">
        <f>IF(BI21="","",BI21)</f>
        <v/>
      </c>
      <c r="V69" s="30"/>
      <c r="W69" s="63"/>
      <c r="X69" s="57"/>
      <c r="Y69" s="29"/>
      <c r="Z69" s="12" t="str">
        <f>IF(BK29="","",BK29)</f>
        <v/>
      </c>
      <c r="AA69" s="12" t="s">
        <v>3</v>
      </c>
      <c r="AB69" s="12" t="str">
        <f>IF(BI29="","",BI29)</f>
        <v/>
      </c>
      <c r="AC69" s="30"/>
      <c r="AD69" s="63"/>
      <c r="AE69" s="57"/>
      <c r="AF69" s="29"/>
      <c r="AG69" s="12" t="str">
        <f>IF(BK37="","",BK37)</f>
        <v/>
      </c>
      <c r="AH69" s="12" t="s">
        <v>3</v>
      </c>
      <c r="AI69" s="12" t="str">
        <f>IF(BI37="","",BI37)</f>
        <v/>
      </c>
      <c r="AJ69" s="30"/>
      <c r="AK69" s="63"/>
      <c r="AL69" s="57"/>
      <c r="AM69" s="29"/>
      <c r="AN69" s="12" t="str">
        <f>IF(BK45="","",BK45)</f>
        <v/>
      </c>
      <c r="AO69" s="12" t="s">
        <v>3</v>
      </c>
      <c r="AP69" s="12" t="str">
        <f>IF(BI45="","",BI45)</f>
        <v/>
      </c>
      <c r="AQ69" s="30"/>
      <c r="AR69" s="63"/>
      <c r="AS69" s="57"/>
      <c r="AT69" s="29"/>
      <c r="AU69" s="12" t="str">
        <f>IF(BK53="","",BK53)</f>
        <v/>
      </c>
      <c r="AV69" s="12" t="s">
        <v>3</v>
      </c>
      <c r="AW69" s="12" t="str">
        <f>IF(BI53="","",BI53)</f>
        <v/>
      </c>
      <c r="AX69" s="30"/>
      <c r="AY69" s="63"/>
      <c r="AZ69" s="45"/>
      <c r="BA69" s="29"/>
      <c r="BB69" s="12" t="str">
        <f>IF(BK61="","",BK61)</f>
        <v/>
      </c>
      <c r="BC69" s="36" t="s">
        <v>3</v>
      </c>
      <c r="BD69" s="12" t="str">
        <f>IF(BI61="","",BI61)</f>
        <v/>
      </c>
      <c r="BE69" s="30"/>
      <c r="BF69" s="63"/>
      <c r="BG69" s="139"/>
      <c r="BH69" s="140"/>
      <c r="BI69" s="140"/>
      <c r="BJ69" s="140"/>
      <c r="BK69" s="140"/>
      <c r="BL69" s="140"/>
      <c r="BM69" s="141"/>
      <c r="BN69" s="57"/>
      <c r="BO69" s="29"/>
      <c r="BP69" s="70"/>
      <c r="BQ69" s="36" t="s">
        <v>3</v>
      </c>
      <c r="BR69" s="70"/>
      <c r="BS69" s="30"/>
      <c r="BT69" s="63"/>
      <c r="BU69" s="57"/>
      <c r="BV69" s="29"/>
      <c r="BW69" s="70"/>
      <c r="BX69" s="36" t="s">
        <v>3</v>
      </c>
      <c r="BY69" s="70"/>
      <c r="BZ69" s="30"/>
      <c r="CA69" s="45"/>
      <c r="CB69" s="57"/>
      <c r="CC69" s="29"/>
      <c r="CD69" s="70"/>
      <c r="CE69" s="36" t="s">
        <v>3</v>
      </c>
      <c r="CF69" s="70"/>
      <c r="CG69" s="30"/>
      <c r="CH69" s="63"/>
      <c r="CI69" s="89"/>
      <c r="CJ69" s="97"/>
      <c r="CK69" s="97"/>
      <c r="CL69" s="87"/>
      <c r="CM69" s="102"/>
      <c r="CO69" s="138"/>
    </row>
    <row r="70" spans="2:94" ht="3.75" customHeight="1" x14ac:dyDescent="0.15">
      <c r="B70" s="127"/>
      <c r="C70" s="58"/>
      <c r="D70" s="31"/>
      <c r="E70" s="19"/>
      <c r="F70" s="7"/>
      <c r="G70" s="19"/>
      <c r="H70" s="31"/>
      <c r="I70" s="64"/>
      <c r="J70" s="58"/>
      <c r="K70" s="31"/>
      <c r="L70" s="19"/>
      <c r="M70" s="7"/>
      <c r="N70" s="19"/>
      <c r="O70" s="42"/>
      <c r="P70" s="64"/>
      <c r="Q70" s="55"/>
      <c r="R70" s="31"/>
      <c r="S70" s="19"/>
      <c r="T70" s="7"/>
      <c r="U70" s="19"/>
      <c r="V70" s="31"/>
      <c r="W70" s="64"/>
      <c r="X70" s="58"/>
      <c r="Y70" s="31"/>
      <c r="Z70" s="19"/>
      <c r="AA70" s="7"/>
      <c r="AB70" s="19"/>
      <c r="AC70" s="31"/>
      <c r="AD70" s="64"/>
      <c r="AE70" s="58"/>
      <c r="AF70" s="31"/>
      <c r="AG70" s="19"/>
      <c r="AH70" s="7"/>
      <c r="AI70" s="19"/>
      <c r="AJ70" s="31"/>
      <c r="AK70" s="64"/>
      <c r="AL70" s="58"/>
      <c r="AM70" s="31"/>
      <c r="AN70" s="19"/>
      <c r="AO70" s="7"/>
      <c r="AP70" s="19"/>
      <c r="AQ70" s="31"/>
      <c r="AR70" s="64"/>
      <c r="AS70" s="58"/>
      <c r="AT70" s="31"/>
      <c r="AU70" s="19"/>
      <c r="AV70" s="7"/>
      <c r="AW70" s="19"/>
      <c r="AX70" s="31"/>
      <c r="AY70" s="64"/>
      <c r="AZ70" s="55"/>
      <c r="BA70" s="31"/>
      <c r="BB70" s="19"/>
      <c r="BC70" s="7"/>
      <c r="BD70" s="19"/>
      <c r="BE70" s="31"/>
      <c r="BF70" s="64"/>
      <c r="BG70" s="139"/>
      <c r="BH70" s="140"/>
      <c r="BI70" s="140"/>
      <c r="BJ70" s="140"/>
      <c r="BK70" s="140"/>
      <c r="BL70" s="140"/>
      <c r="BM70" s="141"/>
      <c r="BN70" s="58"/>
      <c r="BO70" s="31"/>
      <c r="BP70" s="19"/>
      <c r="BQ70" s="7"/>
      <c r="BR70" s="19"/>
      <c r="BS70" s="31"/>
      <c r="BT70" s="64"/>
      <c r="BU70" s="58"/>
      <c r="BV70" s="31"/>
      <c r="BW70" s="19"/>
      <c r="BX70" s="7"/>
      <c r="BY70" s="19"/>
      <c r="BZ70" s="31"/>
      <c r="CA70" s="55"/>
      <c r="CB70" s="58"/>
      <c r="CC70" s="31"/>
      <c r="CD70" s="19"/>
      <c r="CE70" s="7"/>
      <c r="CF70" s="19"/>
      <c r="CG70" s="31"/>
      <c r="CH70" s="64"/>
      <c r="CI70" s="89"/>
      <c r="CJ70" s="97"/>
      <c r="CK70" s="97"/>
      <c r="CL70" s="87"/>
      <c r="CM70" s="102"/>
      <c r="CO70" s="138"/>
    </row>
    <row r="71" spans="2:94" ht="18.75" customHeight="1" x14ac:dyDescent="0.15">
      <c r="B71" s="127"/>
      <c r="C71" s="145" t="str">
        <f>IF(E72="","",SUM(E72,E73))</f>
        <v/>
      </c>
      <c r="D71" s="83"/>
      <c r="E71" s="82" t="str">
        <f>IF(E72="","",IF(C71=H71,"△",IF(C71&gt;H71,"○","●")))</f>
        <v/>
      </c>
      <c r="F71" s="82"/>
      <c r="G71" s="82"/>
      <c r="H71" s="83" t="str">
        <f>IF(G72="","",SUM(G72,G73))</f>
        <v/>
      </c>
      <c r="I71" s="84"/>
      <c r="J71" s="111" t="str">
        <f>IF(L72="","",SUM(L72,L73))</f>
        <v/>
      </c>
      <c r="K71" s="93"/>
      <c r="L71" s="93" t="str">
        <f>IF(L72="","",IF(J71=O71,"△",IF(J71&gt;O71,"○","●")))</f>
        <v/>
      </c>
      <c r="M71" s="93"/>
      <c r="N71" s="93"/>
      <c r="O71" s="93" t="str">
        <f>IF(N72="","",SUM(N72,N73))</f>
        <v/>
      </c>
      <c r="P71" s="112"/>
      <c r="Q71" s="93" t="str">
        <f>IF(S72="","",SUM(S72,S73))</f>
        <v/>
      </c>
      <c r="R71" s="93"/>
      <c r="S71" s="93" t="str">
        <f>IF(S72="","",IF(Q71=V71,"△",IF(Q71&gt;V71,"○","●")))</f>
        <v/>
      </c>
      <c r="T71" s="93"/>
      <c r="U71" s="93"/>
      <c r="V71" s="93" t="str">
        <f>IF(U72="","",SUM(U72,U73))</f>
        <v/>
      </c>
      <c r="W71" s="112"/>
      <c r="X71" s="111" t="str">
        <f>IF(Z72="","",SUM(Z72,Z73))</f>
        <v/>
      </c>
      <c r="Y71" s="93"/>
      <c r="Z71" s="93" t="str">
        <f>IF(Z72="","",IF(X71=AC71,"△",IF(X71&gt;AC71,"○","●")))</f>
        <v/>
      </c>
      <c r="AA71" s="93"/>
      <c r="AB71" s="93"/>
      <c r="AC71" s="93" t="str">
        <f>IF(AB72="","",SUM(AB72,AB73))</f>
        <v/>
      </c>
      <c r="AD71" s="112"/>
      <c r="AE71" s="111" t="str">
        <f>IF(AG72="","",SUM(AG72,AG73))</f>
        <v/>
      </c>
      <c r="AF71" s="93"/>
      <c r="AG71" s="93" t="str">
        <f>IF(AG72="","",IF(AE71=AJ71,"△",IF(AE71&gt;AJ71,"○","●")))</f>
        <v/>
      </c>
      <c r="AH71" s="93"/>
      <c r="AI71" s="93"/>
      <c r="AJ71" s="93" t="str">
        <f>IF(AI72="","",SUM(AI72,AI73))</f>
        <v/>
      </c>
      <c r="AK71" s="112"/>
      <c r="AL71" s="111" t="str">
        <f>IF(AN72="","",SUM(AN72,AN73))</f>
        <v/>
      </c>
      <c r="AM71" s="93"/>
      <c r="AN71" s="93" t="str">
        <f>IF(AN72="","",IF(AL71=AQ71,"△",IF(AL71&gt;AQ71,"○","●")))</f>
        <v/>
      </c>
      <c r="AO71" s="93"/>
      <c r="AP71" s="93"/>
      <c r="AQ71" s="93" t="str">
        <f>IF(AP72="","",SUM(AP72,AP73))</f>
        <v/>
      </c>
      <c r="AR71" s="112"/>
      <c r="AS71" s="111" t="str">
        <f>IF(AU72="","",SUM(AU72,AU73))</f>
        <v/>
      </c>
      <c r="AT71" s="93"/>
      <c r="AU71" s="93" t="str">
        <f>IF(AU72="","",IF(AS71=AX71,"△",IF(AS71&gt;AX71,"○","●")))</f>
        <v/>
      </c>
      <c r="AV71" s="93"/>
      <c r="AW71" s="93"/>
      <c r="AX71" s="93" t="str">
        <f>IF(AW72="","",SUM(AW72,AW73))</f>
        <v/>
      </c>
      <c r="AY71" s="112"/>
      <c r="AZ71" s="93" t="str">
        <f>IF(BB72="","",SUM(BB72,BB73))</f>
        <v/>
      </c>
      <c r="BA71" s="93"/>
      <c r="BB71" s="93" t="str">
        <f>IF(BB72="","",IF(AZ71=BE71,"△",IF(AZ71&gt;BE71,"○","●")))</f>
        <v/>
      </c>
      <c r="BC71" s="93"/>
      <c r="BD71" s="93"/>
      <c r="BE71" s="93" t="str">
        <f>IF(BD72="","",SUM(BD72,BD73))</f>
        <v/>
      </c>
      <c r="BF71" s="112"/>
      <c r="BG71" s="139"/>
      <c r="BH71" s="140"/>
      <c r="BI71" s="140"/>
      <c r="BJ71" s="140"/>
      <c r="BK71" s="140"/>
      <c r="BL71" s="140"/>
      <c r="BM71" s="141"/>
      <c r="BN71" s="111" t="str">
        <f>IF(BP72="","",BP72+BP73)</f>
        <v/>
      </c>
      <c r="BO71" s="93"/>
      <c r="BP71" s="92" t="str">
        <f>IF(BP72="","",IF(BN71=BS71,"△",IF(BN71&gt;BS71,"○","●")))</f>
        <v/>
      </c>
      <c r="BQ71" s="92"/>
      <c r="BR71" s="92"/>
      <c r="BS71" s="93" t="str">
        <f>IF(BR72="","",BR72+BR73)</f>
        <v/>
      </c>
      <c r="BT71" s="112"/>
      <c r="BU71" s="111" t="str">
        <f>IF(BW72="","",BW72+BW73)</f>
        <v/>
      </c>
      <c r="BV71" s="93"/>
      <c r="BW71" s="92" t="str">
        <f>IF(BW72="","",IF(BU71=BZ71,"△",IF(BU71&gt;BZ71,"○","●")))</f>
        <v/>
      </c>
      <c r="BX71" s="92"/>
      <c r="BY71" s="92"/>
      <c r="BZ71" s="93" t="str">
        <f>IF(BY72="","",BY72+BY73)</f>
        <v/>
      </c>
      <c r="CA71" s="93"/>
      <c r="CB71" s="94" t="str">
        <f>IF(CD72="","",CD72+CD73)</f>
        <v/>
      </c>
      <c r="CC71" s="83"/>
      <c r="CD71" s="82" t="str">
        <f>IF(CD72="","",IF(CB71=CG71,"△",IF(CB71&gt;CG71,"○","●")))</f>
        <v/>
      </c>
      <c r="CE71" s="82"/>
      <c r="CF71" s="82"/>
      <c r="CG71" s="83" t="str">
        <f>IF(CF72="","",CF72+CF73)</f>
        <v/>
      </c>
      <c r="CH71" s="84"/>
      <c r="CI71" s="89"/>
      <c r="CJ71" s="97"/>
      <c r="CK71" s="97"/>
      <c r="CL71" s="87"/>
      <c r="CM71" s="102"/>
      <c r="CO71" s="138"/>
    </row>
    <row r="72" spans="2:94" ht="13.5" customHeight="1" x14ac:dyDescent="0.15">
      <c r="B72" s="127"/>
      <c r="C72" s="74"/>
      <c r="D72" s="25"/>
      <c r="E72" s="12" t="str">
        <f>IF(BK8="","",BK8)</f>
        <v/>
      </c>
      <c r="F72" s="36" t="s">
        <v>3</v>
      </c>
      <c r="G72" s="12" t="str">
        <f>IF(BI8="","",BI8)</f>
        <v/>
      </c>
      <c r="H72" s="27"/>
      <c r="I72" s="63"/>
      <c r="J72" s="57"/>
      <c r="K72" s="25"/>
      <c r="L72" s="12" t="str">
        <f>IF(BK16="","",BK16)</f>
        <v/>
      </c>
      <c r="M72" s="12" t="s">
        <v>3</v>
      </c>
      <c r="N72" s="12" t="str">
        <f>IF(BI16="","",BI16)</f>
        <v/>
      </c>
      <c r="O72" s="27"/>
      <c r="P72" s="63"/>
      <c r="Q72" s="45"/>
      <c r="R72" s="25"/>
      <c r="S72" s="12" t="str">
        <f>IF(BK24="","",BK24)</f>
        <v/>
      </c>
      <c r="T72" s="12" t="s">
        <v>3</v>
      </c>
      <c r="U72" s="12" t="str">
        <f>IF(BI24="","",BI24)</f>
        <v/>
      </c>
      <c r="V72" s="27"/>
      <c r="W72" s="63"/>
      <c r="X72" s="57"/>
      <c r="Y72" s="25"/>
      <c r="Z72" s="12" t="str">
        <f>IF(BK32="","",BK32)</f>
        <v/>
      </c>
      <c r="AA72" s="12" t="s">
        <v>3</v>
      </c>
      <c r="AB72" s="12" t="str">
        <f>IF(BI32="","",BI32)</f>
        <v/>
      </c>
      <c r="AC72" s="27"/>
      <c r="AD72" s="63"/>
      <c r="AE72" s="57"/>
      <c r="AF72" s="25"/>
      <c r="AG72" s="12" t="str">
        <f>IF(BK40="","",BK40)</f>
        <v/>
      </c>
      <c r="AH72" s="12" t="s">
        <v>3</v>
      </c>
      <c r="AI72" s="12" t="str">
        <f>IF(BI40="","",BI40)</f>
        <v/>
      </c>
      <c r="AJ72" s="27"/>
      <c r="AK72" s="63"/>
      <c r="AL72" s="57"/>
      <c r="AM72" s="25"/>
      <c r="AN72" s="12" t="str">
        <f>IF(BK48="","",BK48)</f>
        <v/>
      </c>
      <c r="AO72" s="12" t="s">
        <v>3</v>
      </c>
      <c r="AP72" s="12" t="str">
        <f>IF(BI48="","",BI48)</f>
        <v/>
      </c>
      <c r="AQ72" s="27"/>
      <c r="AR72" s="63"/>
      <c r="AS72" s="57"/>
      <c r="AT72" s="25"/>
      <c r="AU72" s="12" t="str">
        <f>IF(BK56="","",BK56)</f>
        <v/>
      </c>
      <c r="AV72" s="12" t="s">
        <v>3</v>
      </c>
      <c r="AW72" s="12" t="str">
        <f>IF(BI56="","",BI56)</f>
        <v/>
      </c>
      <c r="AX72" s="27"/>
      <c r="AY72" s="63"/>
      <c r="AZ72" s="45"/>
      <c r="BA72" s="25"/>
      <c r="BB72" s="12" t="str">
        <f>IF(BK64="","",BK64)</f>
        <v/>
      </c>
      <c r="BC72" s="36" t="s">
        <v>3</v>
      </c>
      <c r="BD72" s="12" t="str">
        <f>IF(BI64="","",BI64)</f>
        <v/>
      </c>
      <c r="BE72" s="27"/>
      <c r="BF72" s="63"/>
      <c r="BG72" s="139"/>
      <c r="BH72" s="140"/>
      <c r="BI72" s="140"/>
      <c r="BJ72" s="140"/>
      <c r="BK72" s="140"/>
      <c r="BL72" s="140"/>
      <c r="BM72" s="141"/>
      <c r="BN72" s="57"/>
      <c r="BO72" s="25"/>
      <c r="BP72" s="70"/>
      <c r="BQ72" s="36" t="s">
        <v>3</v>
      </c>
      <c r="BR72" s="70"/>
      <c r="BS72" s="27"/>
      <c r="BT72" s="63"/>
      <c r="BU72" s="57"/>
      <c r="BV72" s="25"/>
      <c r="BW72" s="70"/>
      <c r="BX72" s="36" t="s">
        <v>3</v>
      </c>
      <c r="BY72" s="70"/>
      <c r="BZ72" s="27"/>
      <c r="CA72" s="45"/>
      <c r="CB72" s="57"/>
      <c r="CC72" s="25"/>
      <c r="CD72" s="70"/>
      <c r="CE72" s="36" t="s">
        <v>3</v>
      </c>
      <c r="CF72" s="70"/>
      <c r="CG72" s="27"/>
      <c r="CH72" s="63"/>
      <c r="CI72" s="89"/>
      <c r="CJ72" s="97"/>
      <c r="CK72" s="97"/>
      <c r="CL72" s="87"/>
      <c r="CM72" s="102"/>
      <c r="CO72" s="138"/>
    </row>
    <row r="73" spans="2:94" ht="13.5" customHeight="1" x14ac:dyDescent="0.15">
      <c r="B73" s="127"/>
      <c r="C73" s="74"/>
      <c r="D73" s="29"/>
      <c r="E73" s="12" t="str">
        <f>IF(BK9="","",BK9)</f>
        <v/>
      </c>
      <c r="F73" s="36" t="s">
        <v>3</v>
      </c>
      <c r="G73" s="12" t="str">
        <f>IF(BI9="","",BI9)</f>
        <v/>
      </c>
      <c r="H73" s="30"/>
      <c r="I73" s="63"/>
      <c r="J73" s="57"/>
      <c r="K73" s="29"/>
      <c r="L73" s="12" t="str">
        <f>IF(BK17="","",BK17)</f>
        <v/>
      </c>
      <c r="M73" s="12" t="s">
        <v>3</v>
      </c>
      <c r="N73" s="12" t="str">
        <f>IF(BI17="","",BI17)</f>
        <v/>
      </c>
      <c r="O73" s="30"/>
      <c r="P73" s="63"/>
      <c r="Q73" s="45"/>
      <c r="R73" s="29"/>
      <c r="S73" s="12" t="str">
        <f>IF(BK25="","",BK25)</f>
        <v/>
      </c>
      <c r="T73" s="12" t="s">
        <v>3</v>
      </c>
      <c r="U73" s="12" t="str">
        <f>IF(BI25="","",BI25)</f>
        <v/>
      </c>
      <c r="V73" s="30"/>
      <c r="W73" s="63"/>
      <c r="X73" s="57"/>
      <c r="Y73" s="29"/>
      <c r="Z73" s="12" t="str">
        <f>IF(BK33="","",BK33)</f>
        <v/>
      </c>
      <c r="AA73" s="12" t="s">
        <v>3</v>
      </c>
      <c r="AB73" s="12" t="str">
        <f>IF(BI33="","",BI33)</f>
        <v/>
      </c>
      <c r="AC73" s="30"/>
      <c r="AD73" s="63"/>
      <c r="AE73" s="57"/>
      <c r="AF73" s="29"/>
      <c r="AG73" s="12" t="str">
        <f>IF(BK41="","",BK41)</f>
        <v/>
      </c>
      <c r="AH73" s="12" t="s">
        <v>3</v>
      </c>
      <c r="AI73" s="12" t="str">
        <f>IF(BI41="","",BI41)</f>
        <v/>
      </c>
      <c r="AJ73" s="30"/>
      <c r="AK73" s="63"/>
      <c r="AL73" s="57"/>
      <c r="AM73" s="29"/>
      <c r="AN73" s="12" t="str">
        <f>IF(BK49="","",BK49)</f>
        <v/>
      </c>
      <c r="AO73" s="12" t="s">
        <v>3</v>
      </c>
      <c r="AP73" s="12" t="str">
        <f>IF(BI49="","",BI49)</f>
        <v/>
      </c>
      <c r="AQ73" s="30"/>
      <c r="AR73" s="63"/>
      <c r="AS73" s="57"/>
      <c r="AT73" s="29"/>
      <c r="AU73" s="12" t="str">
        <f>IF(BK57="","",BK57)</f>
        <v/>
      </c>
      <c r="AV73" s="12" t="s">
        <v>3</v>
      </c>
      <c r="AW73" s="12" t="str">
        <f>IF(BI57="","",BI57)</f>
        <v/>
      </c>
      <c r="AX73" s="30"/>
      <c r="AY73" s="63"/>
      <c r="AZ73" s="45"/>
      <c r="BA73" s="29"/>
      <c r="BB73" s="12" t="str">
        <f>IF(BK65="","",BK65)</f>
        <v/>
      </c>
      <c r="BC73" s="36" t="s">
        <v>3</v>
      </c>
      <c r="BD73" s="12" t="str">
        <f>IF(BI65="","",BI65)</f>
        <v/>
      </c>
      <c r="BE73" s="30"/>
      <c r="BF73" s="63"/>
      <c r="BG73" s="139"/>
      <c r="BH73" s="140"/>
      <c r="BI73" s="140"/>
      <c r="BJ73" s="140"/>
      <c r="BK73" s="140"/>
      <c r="BL73" s="140"/>
      <c r="BM73" s="141"/>
      <c r="BN73" s="57"/>
      <c r="BO73" s="29"/>
      <c r="BP73" s="70"/>
      <c r="BQ73" s="36" t="s">
        <v>3</v>
      </c>
      <c r="BR73" s="70"/>
      <c r="BS73" s="30"/>
      <c r="BT73" s="63"/>
      <c r="BU73" s="57"/>
      <c r="BV73" s="29"/>
      <c r="BW73" s="70"/>
      <c r="BX73" s="36" t="s">
        <v>3</v>
      </c>
      <c r="BY73" s="70"/>
      <c r="BZ73" s="30"/>
      <c r="CA73" s="45"/>
      <c r="CB73" s="57"/>
      <c r="CC73" s="29"/>
      <c r="CD73" s="70"/>
      <c r="CE73" s="36" t="s">
        <v>3</v>
      </c>
      <c r="CF73" s="70"/>
      <c r="CG73" s="30"/>
      <c r="CH73" s="63"/>
      <c r="CI73" s="89"/>
      <c r="CJ73" s="97"/>
      <c r="CK73" s="97"/>
      <c r="CL73" s="87"/>
      <c r="CM73" s="102"/>
      <c r="CO73" s="138"/>
    </row>
    <row r="74" spans="2:94" ht="3.75" customHeight="1" x14ac:dyDescent="0.15">
      <c r="B74" s="127"/>
      <c r="C74" s="75"/>
      <c r="D74" s="34"/>
      <c r="E74" s="22"/>
      <c r="F74" s="8"/>
      <c r="G74" s="22"/>
      <c r="H74" s="34"/>
      <c r="I74" s="65"/>
      <c r="J74" s="59"/>
      <c r="K74" s="34"/>
      <c r="L74" s="22"/>
      <c r="M74" s="8"/>
      <c r="N74" s="22"/>
      <c r="O74" s="34"/>
      <c r="P74" s="65"/>
      <c r="Q74" s="56"/>
      <c r="R74" s="34"/>
      <c r="S74" s="22"/>
      <c r="T74" s="8"/>
      <c r="U74" s="22"/>
      <c r="V74" s="34"/>
      <c r="W74" s="65"/>
      <c r="X74" s="59"/>
      <c r="Y74" s="34"/>
      <c r="Z74" s="22"/>
      <c r="AA74" s="8"/>
      <c r="AB74" s="22"/>
      <c r="AC74" s="34"/>
      <c r="AD74" s="65"/>
      <c r="AE74" s="59"/>
      <c r="AF74" s="34"/>
      <c r="AG74" s="22"/>
      <c r="AH74" s="8"/>
      <c r="AI74" s="22"/>
      <c r="AJ74" s="34"/>
      <c r="AK74" s="65"/>
      <c r="AL74" s="59"/>
      <c r="AM74" s="34"/>
      <c r="AN74" s="22"/>
      <c r="AO74" s="8"/>
      <c r="AP74" s="22"/>
      <c r="AQ74" s="34"/>
      <c r="AR74" s="65"/>
      <c r="AS74" s="59"/>
      <c r="AT74" s="34"/>
      <c r="AU74" s="22"/>
      <c r="AV74" s="8"/>
      <c r="AW74" s="22"/>
      <c r="AX74" s="34"/>
      <c r="AY74" s="65"/>
      <c r="AZ74" s="56"/>
      <c r="BA74" s="34"/>
      <c r="BB74" s="22"/>
      <c r="BC74" s="8"/>
      <c r="BD74" s="22"/>
      <c r="BE74" s="34"/>
      <c r="BF74" s="65"/>
      <c r="BG74" s="139"/>
      <c r="BH74" s="140"/>
      <c r="BI74" s="140"/>
      <c r="BJ74" s="140"/>
      <c r="BK74" s="140"/>
      <c r="BL74" s="140"/>
      <c r="BM74" s="141"/>
      <c r="BN74" s="59"/>
      <c r="BO74" s="34"/>
      <c r="BP74" s="22"/>
      <c r="BQ74" s="8"/>
      <c r="BR74" s="22"/>
      <c r="BS74" s="34"/>
      <c r="BT74" s="65"/>
      <c r="BU74" s="59"/>
      <c r="BV74" s="34"/>
      <c r="BW74" s="22"/>
      <c r="BX74" s="8"/>
      <c r="BY74" s="22"/>
      <c r="BZ74" s="34"/>
      <c r="CA74" s="56"/>
      <c r="CB74" s="59"/>
      <c r="CC74" s="34"/>
      <c r="CD74" s="22"/>
      <c r="CE74" s="8"/>
      <c r="CF74" s="22"/>
      <c r="CG74" s="34"/>
      <c r="CH74" s="65"/>
      <c r="CI74" s="89"/>
      <c r="CJ74" s="97"/>
      <c r="CK74" s="97"/>
      <c r="CL74" s="87"/>
      <c r="CM74" s="110"/>
      <c r="CO74" s="138"/>
    </row>
    <row r="75" spans="2:94" s="45" customFormat="1" ht="18.75" customHeight="1" x14ac:dyDescent="0.15">
      <c r="B75" s="129" t="str">
        <f>IF(BN2="","",BN2)</f>
        <v>B</v>
      </c>
      <c r="C75" s="93" t="str">
        <f>IF(E76="","",SUM(E76,E77))</f>
        <v/>
      </c>
      <c r="D75" s="93"/>
      <c r="E75" s="92" t="str">
        <f>IF(E76="","",IF(C75=H75,"△",IF(C75&gt;H75,"○","●")))</f>
        <v/>
      </c>
      <c r="F75" s="92"/>
      <c r="G75" s="92"/>
      <c r="H75" s="93" t="str">
        <f>IF(G76="","",SUM(G76,G77))</f>
        <v/>
      </c>
      <c r="I75" s="112"/>
      <c r="J75" s="90" t="str">
        <f>IF(L76="","",SUM(L76,L77))</f>
        <v/>
      </c>
      <c r="K75" s="91"/>
      <c r="L75" s="85" t="str">
        <f>IF(L76="","",IF(J75=O75,"△",IF(J75&gt;O75,"○","●")))</f>
        <v/>
      </c>
      <c r="M75" s="85"/>
      <c r="N75" s="85"/>
      <c r="O75" s="91" t="str">
        <f>IF(N76="","",SUM(N76,N77))</f>
        <v/>
      </c>
      <c r="P75" s="95"/>
      <c r="Q75" s="90" t="str">
        <f>IF(S76="","",SUM(S76,S77))</f>
        <v/>
      </c>
      <c r="R75" s="91"/>
      <c r="S75" s="91" t="str">
        <f>IF(S76="","",IF(Q75=V75,"△",IF(Q75&gt;V75,"○","●")))</f>
        <v/>
      </c>
      <c r="T75" s="91"/>
      <c r="U75" s="91"/>
      <c r="V75" s="91" t="str">
        <f>IF(U76="","",SUM(U76,U77))</f>
        <v/>
      </c>
      <c r="W75" s="95"/>
      <c r="X75" s="91" t="str">
        <f>IF(Z76="","",SUM(Z76,Z77))</f>
        <v/>
      </c>
      <c r="Y75" s="91"/>
      <c r="Z75" s="91" t="str">
        <f>IF(Z76="","",IF(X75=AC75,"△",IF(X75&gt;AC75,"○","●")))</f>
        <v/>
      </c>
      <c r="AA75" s="91"/>
      <c r="AB75" s="91"/>
      <c r="AC75" s="91" t="str">
        <f>IF(AB76="","",SUM(AB76,AB77))</f>
        <v/>
      </c>
      <c r="AD75" s="95"/>
      <c r="AE75" s="90" t="str">
        <f>IF(AG76="","",SUM(AG76,AG77))</f>
        <v/>
      </c>
      <c r="AF75" s="91"/>
      <c r="AG75" s="91" t="str">
        <f>IF(AG76="","",IF(AE75=AJ75,"△",IF(AE75&gt;AJ75,"○","●")))</f>
        <v/>
      </c>
      <c r="AH75" s="91"/>
      <c r="AI75" s="91"/>
      <c r="AJ75" s="91" t="str">
        <f>IF(AI76="","",SUM(AI76,AI77))</f>
        <v/>
      </c>
      <c r="AK75" s="95"/>
      <c r="AL75" s="90" t="str">
        <f>IF(AN76="","",SUM(AN76,AN77))</f>
        <v/>
      </c>
      <c r="AM75" s="91"/>
      <c r="AN75" s="91" t="str">
        <f>IF(AN76="","",IF(AL75=AQ75,"△",IF(AL75&gt;AQ75,"○","●")))</f>
        <v/>
      </c>
      <c r="AO75" s="91"/>
      <c r="AP75" s="91"/>
      <c r="AQ75" s="91" t="str">
        <f>IF(AP76="","",SUM(AP76,AP77))</f>
        <v/>
      </c>
      <c r="AR75" s="95"/>
      <c r="AS75" s="90" t="str">
        <f>IF(AU76="","",SUM(AU76,AU77))</f>
        <v/>
      </c>
      <c r="AT75" s="91"/>
      <c r="AU75" s="91" t="str">
        <f>IF(AU76="","",IF(AS75=AX75,"△",IF(AS75&gt;AX75,"○","●")))</f>
        <v/>
      </c>
      <c r="AV75" s="91"/>
      <c r="AW75" s="91"/>
      <c r="AX75" s="91" t="str">
        <f>IF(AW76="","",SUM(AW76,AW77))</f>
        <v/>
      </c>
      <c r="AY75" s="95"/>
      <c r="AZ75" s="90" t="str">
        <f>IF(BB76="","",SUM(BB76,BB77))</f>
        <v/>
      </c>
      <c r="BA75" s="91"/>
      <c r="BB75" s="91" t="str">
        <f>IF(BB76="","",IF(AZ75=BE75,"△",IF(AZ75&gt;BE75,"○","●")))</f>
        <v/>
      </c>
      <c r="BC75" s="91"/>
      <c r="BD75" s="91"/>
      <c r="BE75" s="91" t="str">
        <f>IF(BD76="","",SUM(BD76,BD77))</f>
        <v/>
      </c>
      <c r="BF75" s="95"/>
      <c r="BG75" s="91" t="str">
        <f>IF(BI76="","",SUM(BI76,BI77))</f>
        <v/>
      </c>
      <c r="BH75" s="91"/>
      <c r="BI75" s="91" t="str">
        <f>IF(BI76="","",IF(BG75=BL75,"△",IF(BG75&gt;BL75,"○","●")))</f>
        <v/>
      </c>
      <c r="BJ75" s="91"/>
      <c r="BK75" s="91"/>
      <c r="BL75" s="91" t="str">
        <f>IF(BK76="","",SUM(BK76,BK77))</f>
        <v/>
      </c>
      <c r="BM75" s="95"/>
      <c r="BN75" s="139" t="str">
        <f>IF(BP76="","",BP76+BP77)</f>
        <v/>
      </c>
      <c r="BO75" s="140"/>
      <c r="BP75" s="140"/>
      <c r="BQ75" s="140"/>
      <c r="BR75" s="140"/>
      <c r="BS75" s="140"/>
      <c r="BT75" s="141"/>
      <c r="BU75" s="90" t="str">
        <f>IF(BW76="","",BW76+BW77)</f>
        <v/>
      </c>
      <c r="BV75" s="91"/>
      <c r="BW75" s="85" t="str">
        <f>IF(BW76="","",IF(BU75=BZ75,"△",IF(BU75&gt;BZ75,"○","●")))</f>
        <v/>
      </c>
      <c r="BX75" s="85"/>
      <c r="BY75" s="85"/>
      <c r="BZ75" s="91" t="str">
        <f>IF(BY76="","",BY76+BY77)</f>
        <v/>
      </c>
      <c r="CA75" s="95"/>
      <c r="CB75" s="90" t="str">
        <f>IF(CD76="","",CD76+CD77)</f>
        <v/>
      </c>
      <c r="CC75" s="91"/>
      <c r="CD75" s="85" t="str">
        <f>IF(CD76="","",IF(CB75=CG75,"△",IF(CB75&gt;CG75,"○","●")))</f>
        <v/>
      </c>
      <c r="CE75" s="85"/>
      <c r="CF75" s="85"/>
      <c r="CG75" s="91" t="str">
        <f>IF(CF76="","",CF76+CF77)</f>
        <v/>
      </c>
      <c r="CH75" s="95"/>
      <c r="CI75" s="88" t="str">
        <f t="shared" ref="CI75" si="55">IF(COUNTIF($C75:$CH82,"●")+COUNTIF($C75:$CH82,"○")+COUNTIF($C75:$CH82,"△")=0,"",COUNTIF($C75:$CH82,"○")*3+COUNTIF($C75:$CH82,"△"))</f>
        <v/>
      </c>
      <c r="CJ75" s="96" t="str">
        <f t="shared" ref="CJ75" si="56">IF(COUNTIF($C75:$CH82,"●")+COUNTIF($C75:$CH82,"○")+COUNTIF($C75:$CH82,"△")=0,"",SUM(C75,J75,Q75,X75,AE75,AL75,AS75,AZ75,C79,J79,Q79,X79,AE79,AL79,AS79,AZ79,,BG75,BG79,BN75,BU75,CB75,BN79,BU79,CB79))</f>
        <v/>
      </c>
      <c r="CK75" s="96" t="str">
        <f t="shared" ref="CK75" si="57">IF(COUNTIF($C75:$CH82,"●")+COUNTIF($C75:$CH82,"○")+COUNTIF($C75:$CH82,"△")=0,"",SUM(H75,O75,V75,AC75,AJ75,AQ75,AX75,BE75,H79,O79,V79,AC79,AJ79,AQ79,AX79,BE79,CG75,CG79,BL75,BS75,BZ75,BL79,BS79,BZ79))</f>
        <v/>
      </c>
      <c r="CL75" s="86" t="str">
        <f t="shared" ref="CL75" si="58">IF(COUNTIF($C75:$CH82,"●")+COUNTIF($C75:$CH82,"○")+COUNTIF($C75:$CH82,"△")=0,"",CJ75-CK75)</f>
        <v/>
      </c>
      <c r="CM75" s="101" t="str">
        <f>IF(CN75="","",RANK(CN75,$CN$3:$CN$98))</f>
        <v/>
      </c>
      <c r="CN75" s="50" t="str">
        <f t="shared" ref="CN75" si="59">IF(CI75="","",CI75*1000000000+CL75*1000000+CJ75)</f>
        <v/>
      </c>
      <c r="CO75" s="137">
        <f t="shared" ref="CO75" si="60">IF(CP75="","",RANK(CP75,$CP$3:$CP$98))</f>
        <v>10</v>
      </c>
      <c r="CP75" s="47">
        <f t="shared" ref="CP75" si="61">IF(CI75="",-ROW()*1000000000,CI75*1000000000+CL75*1000000+CJ75-ROW()/10000)</f>
        <v>-75000000000</v>
      </c>
    </row>
    <row r="76" spans="2:94" ht="13.5" customHeight="1" x14ac:dyDescent="0.15">
      <c r="B76" s="127"/>
      <c r="C76" s="45"/>
      <c r="D76" s="25"/>
      <c r="E76" s="12" t="str">
        <f>IF(BR4="","",BR4)</f>
        <v/>
      </c>
      <c r="F76" s="36" t="s">
        <v>3</v>
      </c>
      <c r="G76" s="12" t="str">
        <f>IF(BP4="","",BP4)</f>
        <v/>
      </c>
      <c r="H76" s="27"/>
      <c r="I76" s="63"/>
      <c r="J76" s="57"/>
      <c r="K76" s="25"/>
      <c r="L76" s="12" t="str">
        <f>IF(BR12="","",BR12)</f>
        <v/>
      </c>
      <c r="M76" s="36" t="s">
        <v>3</v>
      </c>
      <c r="N76" s="12" t="str">
        <f>IF(BP12="","",BP12)</f>
        <v/>
      </c>
      <c r="O76" s="27"/>
      <c r="P76" s="63"/>
      <c r="Q76" s="57"/>
      <c r="R76" s="25"/>
      <c r="S76" s="12" t="str">
        <f>IF(BR20="","",BR20)</f>
        <v/>
      </c>
      <c r="T76" s="12" t="s">
        <v>3</v>
      </c>
      <c r="U76" s="12" t="str">
        <f>IF(BP20="","",BP20)</f>
        <v/>
      </c>
      <c r="V76" s="27"/>
      <c r="W76" s="63"/>
      <c r="X76" s="45"/>
      <c r="Y76" s="25"/>
      <c r="Z76" s="12" t="str">
        <f>IF(BR28="","",BR28)</f>
        <v/>
      </c>
      <c r="AA76" s="12" t="s">
        <v>3</v>
      </c>
      <c r="AB76" s="12" t="str">
        <f>IF(BP28="","",BP28)</f>
        <v/>
      </c>
      <c r="AC76" s="27"/>
      <c r="AD76" s="63"/>
      <c r="AE76" s="57"/>
      <c r="AF76" s="25"/>
      <c r="AG76" s="12" t="str">
        <f>IF(BR36="","",BR36)</f>
        <v/>
      </c>
      <c r="AH76" s="12" t="s">
        <v>3</v>
      </c>
      <c r="AI76" s="12" t="str">
        <f>IF(BP36="","",BP36)</f>
        <v/>
      </c>
      <c r="AJ76" s="27"/>
      <c r="AK76" s="63"/>
      <c r="AL76" s="57"/>
      <c r="AM76" s="25"/>
      <c r="AN76" s="12" t="str">
        <f>IF(BR44="","",BR44)</f>
        <v/>
      </c>
      <c r="AO76" s="12" t="s">
        <v>3</v>
      </c>
      <c r="AP76" s="12" t="str">
        <f>IF(BP44="","",BP44)</f>
        <v/>
      </c>
      <c r="AQ76" s="27"/>
      <c r="AR76" s="63"/>
      <c r="AS76" s="57"/>
      <c r="AT76" s="25"/>
      <c r="AU76" s="12" t="str">
        <f>IF(BR52="","",BR52)</f>
        <v/>
      </c>
      <c r="AV76" s="12" t="s">
        <v>3</v>
      </c>
      <c r="AW76" s="12" t="str">
        <f>IF(BP52="","",BP52)</f>
        <v/>
      </c>
      <c r="AX76" s="27"/>
      <c r="AY76" s="63"/>
      <c r="AZ76" s="57"/>
      <c r="BA76" s="25"/>
      <c r="BB76" s="12" t="str">
        <f>IF(BR60="","",BR60)</f>
        <v/>
      </c>
      <c r="BC76" s="12" t="s">
        <v>3</v>
      </c>
      <c r="BD76" s="12" t="str">
        <f>IF(BP60="","",BP60)</f>
        <v/>
      </c>
      <c r="BE76" s="27"/>
      <c r="BF76" s="63"/>
      <c r="BG76" s="45"/>
      <c r="BH76" s="25"/>
      <c r="BI76" s="12" t="str">
        <f>IF(BR68="","",BR68)</f>
        <v/>
      </c>
      <c r="BJ76" s="36" t="s">
        <v>3</v>
      </c>
      <c r="BK76" s="12" t="str">
        <f>IF(BP68="","",BP68)</f>
        <v/>
      </c>
      <c r="BL76" s="27"/>
      <c r="BM76" s="63"/>
      <c r="BN76" s="139"/>
      <c r="BO76" s="140"/>
      <c r="BP76" s="140"/>
      <c r="BQ76" s="140"/>
      <c r="BR76" s="140"/>
      <c r="BS76" s="140"/>
      <c r="BT76" s="141"/>
      <c r="BU76" s="57"/>
      <c r="BV76" s="25"/>
      <c r="BW76" s="70"/>
      <c r="BX76" s="36" t="s">
        <v>3</v>
      </c>
      <c r="BY76" s="70"/>
      <c r="BZ76" s="27"/>
      <c r="CA76" s="63"/>
      <c r="CB76" s="57"/>
      <c r="CC76" s="25"/>
      <c r="CD76" s="70"/>
      <c r="CE76" s="36" t="s">
        <v>3</v>
      </c>
      <c r="CF76" s="70"/>
      <c r="CG76" s="27"/>
      <c r="CH76" s="63"/>
      <c r="CI76" s="89"/>
      <c r="CJ76" s="97"/>
      <c r="CK76" s="97"/>
      <c r="CL76" s="87"/>
      <c r="CM76" s="102"/>
      <c r="CO76" s="138"/>
    </row>
    <row r="77" spans="2:94" ht="13.5" customHeight="1" x14ac:dyDescent="0.15">
      <c r="B77" s="127"/>
      <c r="C77" s="45"/>
      <c r="D77" s="29"/>
      <c r="E77" s="12" t="str">
        <f>IF(BR5="","",BR5)</f>
        <v/>
      </c>
      <c r="F77" s="36" t="s">
        <v>3</v>
      </c>
      <c r="G77" s="12" t="str">
        <f>IF(BP5="","",BP5)</f>
        <v/>
      </c>
      <c r="H77" s="30"/>
      <c r="I77" s="63"/>
      <c r="J77" s="57"/>
      <c r="K77" s="29"/>
      <c r="L77" s="12" t="str">
        <f>IF(BR13="","",BR13)</f>
        <v/>
      </c>
      <c r="M77" s="36" t="s">
        <v>3</v>
      </c>
      <c r="N77" s="12" t="str">
        <f>IF(BP13="","",BP13)</f>
        <v/>
      </c>
      <c r="O77" s="30"/>
      <c r="P77" s="63"/>
      <c r="Q77" s="57"/>
      <c r="R77" s="29"/>
      <c r="S77" s="12" t="str">
        <f>IF(BR21="","",BR21)</f>
        <v/>
      </c>
      <c r="T77" s="12" t="s">
        <v>3</v>
      </c>
      <c r="U77" s="12" t="str">
        <f>IF(BP21="","",BP21)</f>
        <v/>
      </c>
      <c r="V77" s="30"/>
      <c r="W77" s="63"/>
      <c r="X77" s="45"/>
      <c r="Y77" s="29"/>
      <c r="Z77" s="12" t="str">
        <f>IF(BR29="","",BR29)</f>
        <v/>
      </c>
      <c r="AA77" s="12" t="s">
        <v>3</v>
      </c>
      <c r="AB77" s="12" t="str">
        <f>IF(BP29="","",BP29)</f>
        <v/>
      </c>
      <c r="AC77" s="30"/>
      <c r="AD77" s="63"/>
      <c r="AE77" s="57"/>
      <c r="AF77" s="29"/>
      <c r="AG77" s="12" t="str">
        <f>IF(BR37="","",BR37)</f>
        <v/>
      </c>
      <c r="AH77" s="12" t="s">
        <v>3</v>
      </c>
      <c r="AI77" s="12" t="str">
        <f>IF(BP37="","",BP37)</f>
        <v/>
      </c>
      <c r="AJ77" s="30"/>
      <c r="AK77" s="63"/>
      <c r="AL77" s="57"/>
      <c r="AM77" s="29"/>
      <c r="AN77" s="12" t="str">
        <f>IF(BR45="","",BR45)</f>
        <v/>
      </c>
      <c r="AO77" s="12" t="s">
        <v>3</v>
      </c>
      <c r="AP77" s="12" t="str">
        <f>IF(BP45="","",BP45)</f>
        <v/>
      </c>
      <c r="AQ77" s="30"/>
      <c r="AR77" s="63"/>
      <c r="AS77" s="57"/>
      <c r="AT77" s="29"/>
      <c r="AU77" s="12" t="str">
        <f>IF(BR53="","",BR53)</f>
        <v/>
      </c>
      <c r="AV77" s="12" t="s">
        <v>3</v>
      </c>
      <c r="AW77" s="12" t="str">
        <f>IF(BP53="","",BP53)</f>
        <v/>
      </c>
      <c r="AX77" s="30"/>
      <c r="AY77" s="63"/>
      <c r="AZ77" s="57"/>
      <c r="BA77" s="29"/>
      <c r="BB77" s="12" t="str">
        <f>IF(BR61="","",BR61)</f>
        <v/>
      </c>
      <c r="BC77" s="12" t="s">
        <v>3</v>
      </c>
      <c r="BD77" s="12" t="str">
        <f>IF(BP61="","",BP61)</f>
        <v/>
      </c>
      <c r="BE77" s="30"/>
      <c r="BF77" s="63"/>
      <c r="BG77" s="45"/>
      <c r="BH77" s="29"/>
      <c r="BI77" s="12" t="str">
        <f>IF(BR69="","",BR69)</f>
        <v/>
      </c>
      <c r="BJ77" s="36" t="s">
        <v>3</v>
      </c>
      <c r="BK77" s="12" t="str">
        <f>IF(BP69="","",BP69)</f>
        <v/>
      </c>
      <c r="BL77" s="30"/>
      <c r="BM77" s="63"/>
      <c r="BN77" s="139"/>
      <c r="BO77" s="140"/>
      <c r="BP77" s="140"/>
      <c r="BQ77" s="140"/>
      <c r="BR77" s="140"/>
      <c r="BS77" s="140"/>
      <c r="BT77" s="141"/>
      <c r="BU77" s="57"/>
      <c r="BV77" s="29"/>
      <c r="BW77" s="70"/>
      <c r="BX77" s="36" t="s">
        <v>3</v>
      </c>
      <c r="BY77" s="70"/>
      <c r="BZ77" s="30"/>
      <c r="CA77" s="63"/>
      <c r="CB77" s="57"/>
      <c r="CC77" s="29"/>
      <c r="CD77" s="70"/>
      <c r="CE77" s="36" t="s">
        <v>3</v>
      </c>
      <c r="CF77" s="70"/>
      <c r="CG77" s="30"/>
      <c r="CH77" s="63"/>
      <c r="CI77" s="89"/>
      <c r="CJ77" s="97"/>
      <c r="CK77" s="97"/>
      <c r="CL77" s="87"/>
      <c r="CM77" s="102"/>
      <c r="CO77" s="138"/>
    </row>
    <row r="78" spans="2:94" ht="3.75" customHeight="1" x14ac:dyDescent="0.15">
      <c r="B78" s="127"/>
      <c r="C78" s="55"/>
      <c r="D78" s="31"/>
      <c r="E78" s="19"/>
      <c r="F78" s="7"/>
      <c r="G78" s="19"/>
      <c r="H78" s="31"/>
      <c r="I78" s="64"/>
      <c r="J78" s="58"/>
      <c r="K78" s="31"/>
      <c r="L78" s="19"/>
      <c r="M78" s="7"/>
      <c r="N78" s="19"/>
      <c r="O78" s="31"/>
      <c r="P78" s="64"/>
      <c r="Q78" s="58"/>
      <c r="R78" s="31"/>
      <c r="S78" s="19"/>
      <c r="T78" s="7"/>
      <c r="U78" s="19"/>
      <c r="V78" s="42"/>
      <c r="W78" s="64"/>
      <c r="X78" s="55"/>
      <c r="Y78" s="31"/>
      <c r="Z78" s="19"/>
      <c r="AA78" s="7"/>
      <c r="AB78" s="19"/>
      <c r="AC78" s="31"/>
      <c r="AD78" s="64"/>
      <c r="AE78" s="58"/>
      <c r="AF78" s="31"/>
      <c r="AG78" s="19"/>
      <c r="AH78" s="7"/>
      <c r="AI78" s="19"/>
      <c r="AJ78" s="31"/>
      <c r="AK78" s="64"/>
      <c r="AL78" s="58"/>
      <c r="AM78" s="31"/>
      <c r="AN78" s="19"/>
      <c r="AO78" s="7"/>
      <c r="AP78" s="19"/>
      <c r="AQ78" s="31"/>
      <c r="AR78" s="64"/>
      <c r="AS78" s="58"/>
      <c r="AT78" s="31"/>
      <c r="AU78" s="19"/>
      <c r="AV78" s="7"/>
      <c r="AW78" s="19"/>
      <c r="AX78" s="31"/>
      <c r="AY78" s="64"/>
      <c r="AZ78" s="58"/>
      <c r="BA78" s="31"/>
      <c r="BB78" s="19"/>
      <c r="BC78" s="7"/>
      <c r="BD78" s="19"/>
      <c r="BE78" s="31"/>
      <c r="BF78" s="64"/>
      <c r="BG78" s="55"/>
      <c r="BH78" s="31"/>
      <c r="BI78" s="19"/>
      <c r="BJ78" s="7"/>
      <c r="BK78" s="19"/>
      <c r="BL78" s="31"/>
      <c r="BM78" s="64"/>
      <c r="BN78" s="139"/>
      <c r="BO78" s="140"/>
      <c r="BP78" s="140"/>
      <c r="BQ78" s="140"/>
      <c r="BR78" s="140"/>
      <c r="BS78" s="140"/>
      <c r="BT78" s="141"/>
      <c r="BU78" s="58"/>
      <c r="BV78" s="31"/>
      <c r="BW78" s="19"/>
      <c r="BX78" s="7"/>
      <c r="BY78" s="19"/>
      <c r="BZ78" s="31"/>
      <c r="CA78" s="64"/>
      <c r="CB78" s="58"/>
      <c r="CC78" s="31"/>
      <c r="CD78" s="19"/>
      <c r="CE78" s="7"/>
      <c r="CF78" s="19"/>
      <c r="CG78" s="31"/>
      <c r="CH78" s="64"/>
      <c r="CI78" s="89"/>
      <c r="CJ78" s="97"/>
      <c r="CK78" s="97"/>
      <c r="CL78" s="87"/>
      <c r="CM78" s="102"/>
      <c r="CO78" s="138"/>
    </row>
    <row r="79" spans="2:94" ht="18.75" customHeight="1" x14ac:dyDescent="0.15">
      <c r="B79" s="127"/>
      <c r="C79" s="93" t="str">
        <f>IF(E80="","",SUM(E80,E81))</f>
        <v/>
      </c>
      <c r="D79" s="93"/>
      <c r="E79" s="92" t="str">
        <f>IF(E80="","",IF(C79=H79,"△",IF(C79&gt;H79,"○","●")))</f>
        <v/>
      </c>
      <c r="F79" s="92"/>
      <c r="G79" s="92"/>
      <c r="H79" s="93" t="str">
        <f>IF(G80="","",SUM(G80,G81))</f>
        <v/>
      </c>
      <c r="I79" s="112"/>
      <c r="J79" s="111" t="str">
        <f>IF(L80="","",SUM(L80,L81))</f>
        <v/>
      </c>
      <c r="K79" s="93"/>
      <c r="L79" s="92" t="str">
        <f>IF(L80="","",IF(J79=O79,"△",IF(J79&gt;O79,"○","●")))</f>
        <v/>
      </c>
      <c r="M79" s="92"/>
      <c r="N79" s="92"/>
      <c r="O79" s="93" t="str">
        <f>IF(N80="","",SUM(N80,N81))</f>
        <v/>
      </c>
      <c r="P79" s="112"/>
      <c r="Q79" s="111" t="str">
        <f>IF(S80="","",SUM(S80,S81))</f>
        <v/>
      </c>
      <c r="R79" s="93"/>
      <c r="S79" s="93" t="str">
        <f>IF(S80="","",IF(Q79=V79,"△",IF(Q79&gt;V79,"○","●")))</f>
        <v/>
      </c>
      <c r="T79" s="93"/>
      <c r="U79" s="93"/>
      <c r="V79" s="93" t="str">
        <f>IF(U80="","",SUM(U80,U81))</f>
        <v/>
      </c>
      <c r="W79" s="112"/>
      <c r="X79" s="93" t="str">
        <f>IF(Z80="","",SUM(Z80,Z81))</f>
        <v/>
      </c>
      <c r="Y79" s="93"/>
      <c r="Z79" s="93" t="str">
        <f>IF(Z80="","",IF(X79=AC79,"△",IF(X79&gt;AC79,"○","●")))</f>
        <v/>
      </c>
      <c r="AA79" s="93"/>
      <c r="AB79" s="93"/>
      <c r="AC79" s="93" t="str">
        <f>IF(AB80="","",SUM(AB80,AB81))</f>
        <v/>
      </c>
      <c r="AD79" s="112"/>
      <c r="AE79" s="111" t="str">
        <f>IF(AG80="","",SUM(AG80,AG81))</f>
        <v/>
      </c>
      <c r="AF79" s="93"/>
      <c r="AG79" s="93" t="str">
        <f>IF(AG80="","",IF(AE79=AJ79,"△",IF(AE79&gt;AJ79,"○","●")))</f>
        <v/>
      </c>
      <c r="AH79" s="93"/>
      <c r="AI79" s="93"/>
      <c r="AJ79" s="93" t="str">
        <f>IF(AI80="","",SUM(AI80,AI81))</f>
        <v/>
      </c>
      <c r="AK79" s="112"/>
      <c r="AL79" s="111" t="str">
        <f>IF(AN80="","",SUM(AN80,AN81))</f>
        <v/>
      </c>
      <c r="AM79" s="93"/>
      <c r="AN79" s="93" t="str">
        <f>IF(AN80="","",IF(AL79=AQ79,"△",IF(AL79&gt;AQ79,"○","●")))</f>
        <v/>
      </c>
      <c r="AO79" s="93"/>
      <c r="AP79" s="93"/>
      <c r="AQ79" s="93" t="str">
        <f>IF(AP80="","",SUM(AP80,AP81))</f>
        <v/>
      </c>
      <c r="AR79" s="112"/>
      <c r="AS79" s="111" t="str">
        <f>IF(AU80="","",SUM(AU80,AU81))</f>
        <v/>
      </c>
      <c r="AT79" s="93"/>
      <c r="AU79" s="93" t="str">
        <f>IF(AU80="","",IF(AS79=AX79,"△",IF(AS79&gt;AX79,"○","●")))</f>
        <v/>
      </c>
      <c r="AV79" s="93"/>
      <c r="AW79" s="93"/>
      <c r="AX79" s="93" t="str">
        <f>IF(AW80="","",SUM(AW80,AW81))</f>
        <v/>
      </c>
      <c r="AY79" s="112"/>
      <c r="AZ79" s="111" t="str">
        <f>IF(BB80="","",SUM(BB80,BB81))</f>
        <v/>
      </c>
      <c r="BA79" s="93"/>
      <c r="BB79" s="93" t="str">
        <f>IF(BB80="","",IF(AZ79=BE79,"△",IF(AZ79&gt;BE79,"○","●")))</f>
        <v/>
      </c>
      <c r="BC79" s="93"/>
      <c r="BD79" s="93"/>
      <c r="BE79" s="93" t="str">
        <f>IF(BD80="","",SUM(BD80,BD81))</f>
        <v/>
      </c>
      <c r="BF79" s="112"/>
      <c r="BG79" s="93" t="str">
        <f>IF(BI80="","",SUM(BI80,BI81))</f>
        <v/>
      </c>
      <c r="BH79" s="93"/>
      <c r="BI79" s="93" t="str">
        <f>IF(BI80="","",IF(BG79=BL79,"△",IF(BG79&gt;BL79,"○","●")))</f>
        <v/>
      </c>
      <c r="BJ79" s="93"/>
      <c r="BK79" s="93"/>
      <c r="BL79" s="93" t="str">
        <f>IF(BK80="","",SUM(BK80,BK81))</f>
        <v/>
      </c>
      <c r="BM79" s="112"/>
      <c r="BN79" s="139"/>
      <c r="BO79" s="140"/>
      <c r="BP79" s="140"/>
      <c r="BQ79" s="140"/>
      <c r="BR79" s="140"/>
      <c r="BS79" s="140"/>
      <c r="BT79" s="141"/>
      <c r="BU79" s="94" t="str">
        <f>IF(BW80="","",BW80+BW81)</f>
        <v/>
      </c>
      <c r="BV79" s="83"/>
      <c r="BW79" s="82" t="str">
        <f>IF(BW80="","",IF(BU79=BZ79,"△",IF(BU79&gt;BZ79,"○","●")))</f>
        <v/>
      </c>
      <c r="BX79" s="82"/>
      <c r="BY79" s="82"/>
      <c r="BZ79" s="83" t="str">
        <f>IF(BY80="","",BY80+BY81)</f>
        <v/>
      </c>
      <c r="CA79" s="84"/>
      <c r="CB79" s="94" t="str">
        <f>IF(CD80="","",CD80+CD81)</f>
        <v/>
      </c>
      <c r="CC79" s="83"/>
      <c r="CD79" s="82" t="str">
        <f>IF(CD80="","",IF(CB79=CG79,"△",IF(CB79&gt;CG79,"○","●")))</f>
        <v/>
      </c>
      <c r="CE79" s="82"/>
      <c r="CF79" s="82"/>
      <c r="CG79" s="83" t="str">
        <f>IF(CF80="","",CF80+CF81)</f>
        <v/>
      </c>
      <c r="CH79" s="84"/>
      <c r="CI79" s="89"/>
      <c r="CJ79" s="97"/>
      <c r="CK79" s="97"/>
      <c r="CL79" s="87"/>
      <c r="CM79" s="102"/>
      <c r="CO79" s="138"/>
    </row>
    <row r="80" spans="2:94" ht="13.5" customHeight="1" x14ac:dyDescent="0.15">
      <c r="B80" s="127"/>
      <c r="C80" s="45"/>
      <c r="D80" s="25"/>
      <c r="E80" s="12" t="str">
        <f>IF(BR8="","",BR8)</f>
        <v/>
      </c>
      <c r="F80" s="36" t="s">
        <v>3</v>
      </c>
      <c r="G80" s="12" t="str">
        <f>IF(BP8="","",BP8)</f>
        <v/>
      </c>
      <c r="H80" s="27"/>
      <c r="I80" s="63"/>
      <c r="J80" s="57"/>
      <c r="K80" s="25"/>
      <c r="L80" s="12" t="str">
        <f>IF(BR16="","",BR16)</f>
        <v/>
      </c>
      <c r="M80" s="36" t="s">
        <v>3</v>
      </c>
      <c r="N80" s="12" t="str">
        <f>IF(BP16="","",BP16)</f>
        <v/>
      </c>
      <c r="O80" s="27"/>
      <c r="P80" s="63"/>
      <c r="Q80" s="57"/>
      <c r="R80" s="25"/>
      <c r="S80" s="12" t="str">
        <f>IF(BR24="","",BR24)</f>
        <v/>
      </c>
      <c r="T80" s="12" t="s">
        <v>3</v>
      </c>
      <c r="U80" s="12" t="str">
        <f>IF(BP24="","",BP24)</f>
        <v/>
      </c>
      <c r="V80" s="27"/>
      <c r="W80" s="63"/>
      <c r="X80" s="45"/>
      <c r="Y80" s="25"/>
      <c r="Z80" s="12" t="str">
        <f>IF(BR32="","",BR32)</f>
        <v/>
      </c>
      <c r="AA80" s="12" t="s">
        <v>3</v>
      </c>
      <c r="AB80" s="12" t="str">
        <f>IF(BP32="","",BP32)</f>
        <v/>
      </c>
      <c r="AC80" s="27"/>
      <c r="AD80" s="63"/>
      <c r="AE80" s="57"/>
      <c r="AF80" s="25"/>
      <c r="AG80" s="12" t="str">
        <f>IF(BR40="","",BR40)</f>
        <v/>
      </c>
      <c r="AH80" s="12" t="s">
        <v>3</v>
      </c>
      <c r="AI80" s="12" t="str">
        <f>IF(BP40="","",BP40)</f>
        <v/>
      </c>
      <c r="AJ80" s="27"/>
      <c r="AK80" s="63"/>
      <c r="AL80" s="57"/>
      <c r="AM80" s="25"/>
      <c r="AN80" s="12" t="str">
        <f>IF(BR48="","",BR48)</f>
        <v/>
      </c>
      <c r="AO80" s="12" t="s">
        <v>3</v>
      </c>
      <c r="AP80" s="12" t="str">
        <f>IF(BP48="","",BP48)</f>
        <v/>
      </c>
      <c r="AQ80" s="27"/>
      <c r="AR80" s="63"/>
      <c r="AS80" s="57"/>
      <c r="AT80" s="25"/>
      <c r="AU80" s="12" t="str">
        <f>IF(BR56="","",BR56)</f>
        <v/>
      </c>
      <c r="AV80" s="12" t="s">
        <v>3</v>
      </c>
      <c r="AW80" s="12" t="str">
        <f>IF(BP56="","",BP56)</f>
        <v/>
      </c>
      <c r="AX80" s="27"/>
      <c r="AY80" s="63"/>
      <c r="AZ80" s="57"/>
      <c r="BA80" s="25"/>
      <c r="BB80" s="12" t="str">
        <f>IF(BR64="","",BR64)</f>
        <v/>
      </c>
      <c r="BC80" s="12" t="s">
        <v>3</v>
      </c>
      <c r="BD80" s="12" t="str">
        <f>IF(BP64="","",BP64)</f>
        <v/>
      </c>
      <c r="BE80" s="27"/>
      <c r="BF80" s="63"/>
      <c r="BG80" s="45"/>
      <c r="BH80" s="25"/>
      <c r="BI80" s="12" t="str">
        <f>IF(BR72="","",BR72)</f>
        <v/>
      </c>
      <c r="BJ80" s="36" t="s">
        <v>3</v>
      </c>
      <c r="BK80" s="12" t="str">
        <f>IF(BP72="","",BP72)</f>
        <v/>
      </c>
      <c r="BL80" s="27"/>
      <c r="BM80" s="63"/>
      <c r="BN80" s="139"/>
      <c r="BO80" s="140"/>
      <c r="BP80" s="140"/>
      <c r="BQ80" s="140"/>
      <c r="BR80" s="140"/>
      <c r="BS80" s="140"/>
      <c r="BT80" s="141"/>
      <c r="BU80" s="57"/>
      <c r="BV80" s="25"/>
      <c r="BW80" s="70"/>
      <c r="BX80" s="36" t="s">
        <v>3</v>
      </c>
      <c r="BY80" s="70"/>
      <c r="BZ80" s="27"/>
      <c r="CA80" s="63"/>
      <c r="CB80" s="57"/>
      <c r="CC80" s="25"/>
      <c r="CD80" s="70"/>
      <c r="CE80" s="36" t="s">
        <v>3</v>
      </c>
      <c r="CF80" s="70"/>
      <c r="CG80" s="27"/>
      <c r="CH80" s="63"/>
      <c r="CI80" s="89"/>
      <c r="CJ80" s="97"/>
      <c r="CK80" s="97"/>
      <c r="CL80" s="87"/>
      <c r="CM80" s="102"/>
      <c r="CO80" s="138"/>
    </row>
    <row r="81" spans="2:94" ht="13.5" customHeight="1" x14ac:dyDescent="0.15">
      <c r="B81" s="127"/>
      <c r="C81" s="45"/>
      <c r="D81" s="29"/>
      <c r="E81" s="12" t="str">
        <f>IF(BR9="","",BR9)</f>
        <v/>
      </c>
      <c r="F81" s="36" t="s">
        <v>3</v>
      </c>
      <c r="G81" s="12" t="str">
        <f>IF(BP9="","",BP9)</f>
        <v/>
      </c>
      <c r="H81" s="30"/>
      <c r="I81" s="63"/>
      <c r="J81" s="57"/>
      <c r="K81" s="29"/>
      <c r="L81" s="12" t="str">
        <f>IF(BR17="","",BR17)</f>
        <v/>
      </c>
      <c r="M81" s="36" t="s">
        <v>3</v>
      </c>
      <c r="N81" s="12" t="str">
        <f>IF(BP17="","",BP17)</f>
        <v/>
      </c>
      <c r="O81" s="30"/>
      <c r="P81" s="63"/>
      <c r="Q81" s="57"/>
      <c r="R81" s="29"/>
      <c r="S81" s="12" t="str">
        <f>IF(BR25="","",BR25)</f>
        <v/>
      </c>
      <c r="T81" s="12" t="s">
        <v>3</v>
      </c>
      <c r="U81" s="12" t="str">
        <f>IF(BP25="","",BP25)</f>
        <v/>
      </c>
      <c r="V81" s="30"/>
      <c r="W81" s="63"/>
      <c r="X81" s="45"/>
      <c r="Y81" s="29"/>
      <c r="Z81" s="12" t="str">
        <f>IF(BR33="","",BR33)</f>
        <v/>
      </c>
      <c r="AA81" s="12" t="s">
        <v>3</v>
      </c>
      <c r="AB81" s="12" t="str">
        <f>IF(BP33="","",BP33)</f>
        <v/>
      </c>
      <c r="AC81" s="30"/>
      <c r="AD81" s="63"/>
      <c r="AE81" s="57"/>
      <c r="AF81" s="29"/>
      <c r="AG81" s="12" t="str">
        <f>IF(BR41="","",BR41)</f>
        <v/>
      </c>
      <c r="AH81" s="12" t="s">
        <v>3</v>
      </c>
      <c r="AI81" s="12" t="str">
        <f>IF(BP41="","",BP41)</f>
        <v/>
      </c>
      <c r="AJ81" s="30"/>
      <c r="AK81" s="63"/>
      <c r="AL81" s="57"/>
      <c r="AM81" s="29"/>
      <c r="AN81" s="12" t="str">
        <f>IF(BR49="","",BR49)</f>
        <v/>
      </c>
      <c r="AO81" s="12" t="s">
        <v>3</v>
      </c>
      <c r="AP81" s="12" t="str">
        <f>IF(BP49="","",BP49)</f>
        <v/>
      </c>
      <c r="AQ81" s="30"/>
      <c r="AR81" s="63"/>
      <c r="AS81" s="57"/>
      <c r="AT81" s="29"/>
      <c r="AU81" s="12" t="str">
        <f>IF(BR57="","",BR57)</f>
        <v/>
      </c>
      <c r="AV81" s="12" t="s">
        <v>3</v>
      </c>
      <c r="AW81" s="12" t="str">
        <f>IF(BP57="","",BP57)</f>
        <v/>
      </c>
      <c r="AX81" s="30"/>
      <c r="AY81" s="63"/>
      <c r="AZ81" s="57"/>
      <c r="BA81" s="29"/>
      <c r="BB81" s="12" t="str">
        <f>IF(BR65="","",BR65)</f>
        <v/>
      </c>
      <c r="BC81" s="12" t="s">
        <v>3</v>
      </c>
      <c r="BD81" s="12" t="str">
        <f>IF(BP65="","",BP65)</f>
        <v/>
      </c>
      <c r="BE81" s="30"/>
      <c r="BF81" s="63"/>
      <c r="BG81" s="45"/>
      <c r="BH81" s="29"/>
      <c r="BI81" s="12" t="str">
        <f>IF(BR73="","",BR73)</f>
        <v/>
      </c>
      <c r="BJ81" s="36" t="s">
        <v>3</v>
      </c>
      <c r="BK81" s="12" t="str">
        <f>IF(BP73="","",BP73)</f>
        <v/>
      </c>
      <c r="BL81" s="30"/>
      <c r="BM81" s="63"/>
      <c r="BN81" s="139"/>
      <c r="BO81" s="140"/>
      <c r="BP81" s="140"/>
      <c r="BQ81" s="140"/>
      <c r="BR81" s="140"/>
      <c r="BS81" s="140"/>
      <c r="BT81" s="141"/>
      <c r="BU81" s="57"/>
      <c r="BV81" s="29"/>
      <c r="BW81" s="70"/>
      <c r="BX81" s="36" t="s">
        <v>3</v>
      </c>
      <c r="BY81" s="70"/>
      <c r="BZ81" s="30"/>
      <c r="CA81" s="63"/>
      <c r="CB81" s="57"/>
      <c r="CC81" s="29"/>
      <c r="CD81" s="70"/>
      <c r="CE81" s="36" t="s">
        <v>3</v>
      </c>
      <c r="CF81" s="70"/>
      <c r="CG81" s="30"/>
      <c r="CH81" s="63"/>
      <c r="CI81" s="89"/>
      <c r="CJ81" s="97"/>
      <c r="CK81" s="97"/>
      <c r="CL81" s="87"/>
      <c r="CM81" s="102"/>
      <c r="CO81" s="138"/>
    </row>
    <row r="82" spans="2:94" ht="3.75" customHeight="1" x14ac:dyDescent="0.15">
      <c r="B82" s="127"/>
      <c r="C82" s="56"/>
      <c r="D82" s="34"/>
      <c r="E82" s="22"/>
      <c r="F82" s="8"/>
      <c r="G82" s="22"/>
      <c r="H82" s="34"/>
      <c r="I82" s="65"/>
      <c r="J82" s="59"/>
      <c r="K82" s="34"/>
      <c r="L82" s="22"/>
      <c r="M82" s="8"/>
      <c r="N82" s="22"/>
      <c r="O82" s="34"/>
      <c r="P82" s="65"/>
      <c r="Q82" s="59"/>
      <c r="R82" s="34"/>
      <c r="S82" s="22"/>
      <c r="T82" s="8"/>
      <c r="U82" s="22"/>
      <c r="V82" s="34"/>
      <c r="W82" s="65"/>
      <c r="X82" s="56"/>
      <c r="Y82" s="34"/>
      <c r="Z82" s="22"/>
      <c r="AA82" s="8"/>
      <c r="AB82" s="22"/>
      <c r="AC82" s="34"/>
      <c r="AD82" s="65"/>
      <c r="AE82" s="59"/>
      <c r="AF82" s="34"/>
      <c r="AG82" s="22"/>
      <c r="AH82" s="8"/>
      <c r="AI82" s="22"/>
      <c r="AJ82" s="34"/>
      <c r="AK82" s="65"/>
      <c r="AL82" s="59"/>
      <c r="AM82" s="34"/>
      <c r="AN82" s="22"/>
      <c r="AO82" s="8"/>
      <c r="AP82" s="22"/>
      <c r="AQ82" s="34"/>
      <c r="AR82" s="65"/>
      <c r="AS82" s="59"/>
      <c r="AT82" s="34"/>
      <c r="AU82" s="22"/>
      <c r="AV82" s="8"/>
      <c r="AW82" s="22"/>
      <c r="AX82" s="34"/>
      <c r="AY82" s="65"/>
      <c r="AZ82" s="59"/>
      <c r="BA82" s="34"/>
      <c r="BB82" s="22"/>
      <c r="BC82" s="8"/>
      <c r="BD82" s="22"/>
      <c r="BE82" s="34"/>
      <c r="BF82" s="65"/>
      <c r="BG82" s="56"/>
      <c r="BH82" s="34"/>
      <c r="BI82" s="22"/>
      <c r="BJ82" s="8"/>
      <c r="BK82" s="22"/>
      <c r="BL82" s="34"/>
      <c r="BM82" s="65"/>
      <c r="BN82" s="139"/>
      <c r="BO82" s="140"/>
      <c r="BP82" s="140"/>
      <c r="BQ82" s="140"/>
      <c r="BR82" s="140"/>
      <c r="BS82" s="140"/>
      <c r="BT82" s="141"/>
      <c r="BU82" s="59"/>
      <c r="BV82" s="34"/>
      <c r="BW82" s="22"/>
      <c r="BX82" s="8"/>
      <c r="BY82" s="22"/>
      <c r="BZ82" s="34"/>
      <c r="CA82" s="65"/>
      <c r="CB82" s="59"/>
      <c r="CC82" s="34"/>
      <c r="CD82" s="22"/>
      <c r="CE82" s="8"/>
      <c r="CF82" s="22"/>
      <c r="CG82" s="34"/>
      <c r="CH82" s="65"/>
      <c r="CI82" s="89"/>
      <c r="CJ82" s="97"/>
      <c r="CK82" s="97"/>
      <c r="CL82" s="87"/>
      <c r="CM82" s="110"/>
      <c r="CO82" s="138"/>
    </row>
    <row r="83" spans="2:94" s="45" customFormat="1" ht="18.75" customHeight="1" x14ac:dyDescent="0.15">
      <c r="B83" s="129" t="str">
        <f>IF(BU2="","",BU2)</f>
        <v>C</v>
      </c>
      <c r="C83" s="91" t="str">
        <f>IF(E84="","",SUM(E84,E85))</f>
        <v/>
      </c>
      <c r="D83" s="91"/>
      <c r="E83" s="85" t="str">
        <f>IF(E84="","",IF(C83=H83,"△",IF(C83&gt;H83,"○","●")))</f>
        <v/>
      </c>
      <c r="F83" s="85"/>
      <c r="G83" s="85"/>
      <c r="H83" s="91" t="str">
        <f>IF(G84="","",SUM(G84,G85))</f>
        <v/>
      </c>
      <c r="I83" s="95"/>
      <c r="J83" s="91" t="str">
        <f>IF(L84="","",SUM(L84,L85))</f>
        <v/>
      </c>
      <c r="K83" s="91"/>
      <c r="L83" s="85" t="str">
        <f>IF(L84="","",IF(J83=O83,"△",IF(J83&gt;O83,"○","●")))</f>
        <v/>
      </c>
      <c r="M83" s="85"/>
      <c r="N83" s="85"/>
      <c r="O83" s="91" t="str">
        <f>IF(N84="","",SUM(N84,N85))</f>
        <v/>
      </c>
      <c r="P83" s="95"/>
      <c r="Q83" s="90" t="str">
        <f>IF(S84="","",SUM(S84,S85))</f>
        <v/>
      </c>
      <c r="R83" s="91"/>
      <c r="S83" s="85" t="str">
        <f>IF(S84="","",IF(Q83=V83,"△",IF(Q83&gt;V83,"○","●")))</f>
        <v/>
      </c>
      <c r="T83" s="85"/>
      <c r="U83" s="85"/>
      <c r="V83" s="91" t="str">
        <f>IF(U84="","",SUM(U84,U85))</f>
        <v/>
      </c>
      <c r="W83" s="95"/>
      <c r="X83" s="90" t="str">
        <f>IF(Z84="","",SUM(Z84,Z85))</f>
        <v/>
      </c>
      <c r="Y83" s="91"/>
      <c r="Z83" s="91" t="str">
        <f>IF(Z84="","",IF(X83=AC83,"△",IF(X83&gt;AC83,"○","●")))</f>
        <v/>
      </c>
      <c r="AA83" s="91"/>
      <c r="AB83" s="91"/>
      <c r="AC83" s="91" t="str">
        <f>IF(AB84="","",SUM(AB84,AB85))</f>
        <v/>
      </c>
      <c r="AD83" s="95"/>
      <c r="AE83" s="91" t="str">
        <f>IF(AG84="","",SUM(AG84,AG85))</f>
        <v/>
      </c>
      <c r="AF83" s="91"/>
      <c r="AG83" s="91" t="str">
        <f>IF(AG84="","",IF(AE83=AJ83,"△",IF(AE83&gt;AJ83,"○","●")))</f>
        <v/>
      </c>
      <c r="AH83" s="91"/>
      <c r="AI83" s="91"/>
      <c r="AJ83" s="91" t="str">
        <f>IF(AI84="","",SUM(AI84,AI85))</f>
        <v/>
      </c>
      <c r="AK83" s="95"/>
      <c r="AL83" s="90" t="str">
        <f>IF(AN84="","",SUM(AN84,AN85))</f>
        <v/>
      </c>
      <c r="AM83" s="91"/>
      <c r="AN83" s="91" t="str">
        <f>IF(AN84="","",IF(AL83=AQ83,"△",IF(AL83&gt;AQ83,"○","●")))</f>
        <v/>
      </c>
      <c r="AO83" s="91"/>
      <c r="AP83" s="91"/>
      <c r="AQ83" s="91" t="str">
        <f>IF(AP84="","",SUM(AP84,AP85))</f>
        <v/>
      </c>
      <c r="AR83" s="95"/>
      <c r="AS83" s="90" t="str">
        <f>IF(AU84="","",SUM(AU84,AU85))</f>
        <v/>
      </c>
      <c r="AT83" s="91"/>
      <c r="AU83" s="91" t="str">
        <f>IF(AU84="","",IF(AS83=AX83,"△",IF(AS83&gt;AX83,"○","●")))</f>
        <v/>
      </c>
      <c r="AV83" s="91"/>
      <c r="AW83" s="91"/>
      <c r="AX83" s="91" t="str">
        <f>IF(AW84="","",SUM(AW84,AW85))</f>
        <v/>
      </c>
      <c r="AY83" s="95"/>
      <c r="AZ83" s="90" t="str">
        <f>IF(BB84="","",SUM(BB84,BB85))</f>
        <v/>
      </c>
      <c r="BA83" s="91"/>
      <c r="BB83" s="91" t="str">
        <f>IF(BB84="","",IF(AZ83=BE83,"△",IF(AZ83&gt;BE83,"○","●")))</f>
        <v/>
      </c>
      <c r="BC83" s="91"/>
      <c r="BD83" s="91"/>
      <c r="BE83" s="91" t="str">
        <f>IF(BD84="","",SUM(BD84,BD85))</f>
        <v/>
      </c>
      <c r="BF83" s="95"/>
      <c r="BG83" s="90" t="str">
        <f>IF(BI84="","",SUM(BI84,BI85))</f>
        <v/>
      </c>
      <c r="BH83" s="91"/>
      <c r="BI83" s="91" t="str">
        <f>IF(BI84="","",IF(BG83=BL83,"△",IF(BG83&gt;BL83,"○","●")))</f>
        <v/>
      </c>
      <c r="BJ83" s="91"/>
      <c r="BK83" s="91"/>
      <c r="BL83" s="91" t="str">
        <f>IF(BK84="","",SUM(BK84,BK85))</f>
        <v/>
      </c>
      <c r="BM83" s="95"/>
      <c r="BN83" s="91" t="str">
        <f>IF(BP84="","",SUM(BP84,BP85))</f>
        <v/>
      </c>
      <c r="BO83" s="91"/>
      <c r="BP83" s="91" t="str">
        <f>IF(BP84="","",IF(BN83=BS83,"△",IF(BN83&gt;BS83,"○","●")))</f>
        <v/>
      </c>
      <c r="BQ83" s="91"/>
      <c r="BR83" s="91"/>
      <c r="BS83" s="91" t="str">
        <f>IF(BR84="","",SUM(BR84,BR85))</f>
        <v/>
      </c>
      <c r="BT83" s="95"/>
      <c r="BU83" s="139" t="str">
        <f>IF(BW84="","",BW84+BW85)</f>
        <v/>
      </c>
      <c r="BV83" s="140"/>
      <c r="BW83" s="140"/>
      <c r="BX83" s="140"/>
      <c r="BY83" s="140"/>
      <c r="BZ83" s="140"/>
      <c r="CA83" s="141"/>
      <c r="CB83" s="90" t="str">
        <f>IF(CD84="","",CD84+CD85)</f>
        <v/>
      </c>
      <c r="CC83" s="91"/>
      <c r="CD83" s="85" t="str">
        <f>IF(CD84="","",IF(CB83=CG83,"△",IF(CB83&gt;CG83,"○","●")))</f>
        <v/>
      </c>
      <c r="CE83" s="85"/>
      <c r="CF83" s="85"/>
      <c r="CG83" s="91" t="str">
        <f>IF(CF84="","",CF84+CF85)</f>
        <v/>
      </c>
      <c r="CH83" s="95"/>
      <c r="CI83" s="88" t="str">
        <f t="shared" ref="CI83" si="62">IF(COUNTIF($C83:$CH90,"●")+COUNTIF($C83:$CH90,"○")+COUNTIF($C83:$CH90,"△")=0,"",COUNTIF($C83:$CH90,"○")*3+COUNTIF($C83:$CH90,"△"))</f>
        <v/>
      </c>
      <c r="CJ83" s="96" t="str">
        <f t="shared" ref="CJ83" si="63">IF(COUNTIF($C83:$CH90,"●")+COUNTIF($C83:$CH90,"○")+COUNTIF($C83:$CH90,"△")=0,"",SUM(C83,J83,Q83,X83,AE83,AL83,AS83,AZ83,C87,J87,Q87,X87,AE87,AL87,AS87,AZ87,,BG83,BG87,BN83,BU83,CB83,BN87,BU87,CB87))</f>
        <v/>
      </c>
      <c r="CK83" s="96" t="str">
        <f t="shared" ref="CK83" si="64">IF(COUNTIF($C83:$CH90,"●")+COUNTIF($C83:$CH90,"○")+COUNTIF($C83:$CH90,"△")=0,"",SUM(H83,O83,V83,AC83,AJ83,AQ83,AX83,BE83,H87,O87,V87,AC87,AJ87,AQ87,AX87,BE87,CG83,CG87,BL83,BS83,BZ83,BL87,BS87,BZ87))</f>
        <v/>
      </c>
      <c r="CL83" s="86" t="str">
        <f t="shared" ref="CL83" si="65">IF(COUNTIF($C83:$CH90,"●")+COUNTIF($C83:$CH90,"○")+COUNTIF($C83:$CH90,"△")=0,"",CJ83-CK83)</f>
        <v/>
      </c>
      <c r="CM83" s="101" t="str">
        <f>IF(CN83="","",RANK(CN83,$CN$3:$CN$98))</f>
        <v/>
      </c>
      <c r="CN83" s="50" t="str">
        <f t="shared" ref="CN83" si="66">IF(CI83="","",CI83*1000000000+CL83*1000000+CJ83)</f>
        <v/>
      </c>
      <c r="CO83" s="137">
        <f t="shared" ref="CO83" si="67">IF(CP83="","",RANK(CP83,$CP$3:$CP$98))</f>
        <v>11</v>
      </c>
      <c r="CP83" s="47">
        <f t="shared" ref="CP83" si="68">IF(CI83="",-ROW()*1000000000,CI83*1000000000+CL83*1000000+CJ83-ROW()/10000)</f>
        <v>-83000000000</v>
      </c>
    </row>
    <row r="84" spans="2:94" ht="13.5" customHeight="1" x14ac:dyDescent="0.15">
      <c r="B84" s="127"/>
      <c r="C84" s="45"/>
      <c r="D84" s="25"/>
      <c r="E84" s="12" t="str">
        <f>IF(BY4="","",BY4)</f>
        <v/>
      </c>
      <c r="F84" s="36" t="s">
        <v>3</v>
      </c>
      <c r="G84" s="12" t="str">
        <f>IF(BW4="","",BW4)</f>
        <v/>
      </c>
      <c r="H84" s="27"/>
      <c r="I84" s="63"/>
      <c r="J84" s="45"/>
      <c r="K84" s="25"/>
      <c r="L84" s="12" t="str">
        <f>IF(BY12="","",BY12)</f>
        <v/>
      </c>
      <c r="M84" s="36" t="s">
        <v>3</v>
      </c>
      <c r="N84" s="12" t="str">
        <f>IF(BW12="","",BW12)</f>
        <v/>
      </c>
      <c r="O84" s="27"/>
      <c r="P84" s="63"/>
      <c r="Q84" s="57"/>
      <c r="R84" s="25"/>
      <c r="S84" s="12" t="str">
        <f>IF(BY20="","",BY20)</f>
        <v/>
      </c>
      <c r="T84" s="36" t="s">
        <v>3</v>
      </c>
      <c r="U84" s="12" t="str">
        <f>IF(BW20="","",BW20)</f>
        <v/>
      </c>
      <c r="V84" s="27"/>
      <c r="W84" s="63"/>
      <c r="X84" s="57"/>
      <c r="Y84" s="25"/>
      <c r="Z84" s="12" t="str">
        <f>IF(BY28="","",BY28)</f>
        <v/>
      </c>
      <c r="AA84" s="12" t="s">
        <v>3</v>
      </c>
      <c r="AB84" s="12" t="str">
        <f>IF(BW28="","",BW28)</f>
        <v/>
      </c>
      <c r="AC84" s="27"/>
      <c r="AD84" s="63"/>
      <c r="AE84" s="45"/>
      <c r="AF84" s="25"/>
      <c r="AG84" s="12" t="str">
        <f>IF(BY36="","",BY36)</f>
        <v/>
      </c>
      <c r="AH84" s="12" t="s">
        <v>3</v>
      </c>
      <c r="AI84" s="12" t="str">
        <f>IF(BW36="","",BW36)</f>
        <v/>
      </c>
      <c r="AJ84" s="27"/>
      <c r="AK84" s="63"/>
      <c r="AL84" s="57"/>
      <c r="AM84" s="25"/>
      <c r="AN84" s="12" t="str">
        <f>IF(BY44="","",BY44)</f>
        <v/>
      </c>
      <c r="AO84" s="12" t="s">
        <v>3</v>
      </c>
      <c r="AP84" s="12" t="str">
        <f>IF(BW44="","",BW44)</f>
        <v/>
      </c>
      <c r="AQ84" s="27"/>
      <c r="AR84" s="63"/>
      <c r="AS84" s="57"/>
      <c r="AT84" s="25"/>
      <c r="AU84" s="12" t="str">
        <f>IF(BY52="","",BY52)</f>
        <v/>
      </c>
      <c r="AV84" s="12" t="s">
        <v>3</v>
      </c>
      <c r="AW84" s="12" t="str">
        <f>IF(BW52="","",BW52)</f>
        <v/>
      </c>
      <c r="AX84" s="27"/>
      <c r="AY84" s="63"/>
      <c r="AZ84" s="57"/>
      <c r="BA84" s="25"/>
      <c r="BB84" s="12" t="str">
        <f>IF(BY60="","",BY60)</f>
        <v/>
      </c>
      <c r="BC84" s="12" t="s">
        <v>3</v>
      </c>
      <c r="BD84" s="12" t="str">
        <f>IF(BW60="","",BW60)</f>
        <v/>
      </c>
      <c r="BE84" s="27"/>
      <c r="BF84" s="63"/>
      <c r="BG84" s="57"/>
      <c r="BH84" s="25"/>
      <c r="BI84" s="12" t="str">
        <f>IF(BY68="","",BY68)</f>
        <v/>
      </c>
      <c r="BJ84" s="12" t="s">
        <v>3</v>
      </c>
      <c r="BK84" s="12" t="str">
        <f>IF(BW68="","",BW68)</f>
        <v/>
      </c>
      <c r="BL84" s="27"/>
      <c r="BM84" s="63"/>
      <c r="BN84" s="45"/>
      <c r="BO84" s="25"/>
      <c r="BP84" s="12" t="str">
        <f>IF(BY76="","",BY76)</f>
        <v/>
      </c>
      <c r="BQ84" s="36" t="s">
        <v>3</v>
      </c>
      <c r="BR84" s="12" t="str">
        <f>IF(BW76="","",BW76)</f>
        <v/>
      </c>
      <c r="BS84" s="27"/>
      <c r="BT84" s="63"/>
      <c r="BU84" s="139"/>
      <c r="BV84" s="140"/>
      <c r="BW84" s="140"/>
      <c r="BX84" s="140"/>
      <c r="BY84" s="140"/>
      <c r="BZ84" s="140"/>
      <c r="CA84" s="141"/>
      <c r="CB84" s="57"/>
      <c r="CC84" s="25"/>
      <c r="CD84" s="70"/>
      <c r="CE84" s="36" t="s">
        <v>3</v>
      </c>
      <c r="CF84" s="70"/>
      <c r="CG84" s="27"/>
      <c r="CH84" s="63"/>
      <c r="CI84" s="89"/>
      <c r="CJ84" s="97"/>
      <c r="CK84" s="97"/>
      <c r="CL84" s="87"/>
      <c r="CM84" s="102"/>
      <c r="CO84" s="138"/>
    </row>
    <row r="85" spans="2:94" ht="13.5" customHeight="1" x14ac:dyDescent="0.15">
      <c r="B85" s="127"/>
      <c r="C85" s="45"/>
      <c r="D85" s="29"/>
      <c r="E85" s="12" t="str">
        <f>IF(BY5="","",BY5)</f>
        <v/>
      </c>
      <c r="F85" s="36" t="s">
        <v>3</v>
      </c>
      <c r="G85" s="12" t="str">
        <f>IF(BW5="","",BW5)</f>
        <v/>
      </c>
      <c r="H85" s="30"/>
      <c r="I85" s="63"/>
      <c r="J85" s="45"/>
      <c r="K85" s="29"/>
      <c r="L85" s="12" t="str">
        <f>IF(BY13="","",BY13)</f>
        <v/>
      </c>
      <c r="M85" s="36" t="s">
        <v>3</v>
      </c>
      <c r="N85" s="12" t="str">
        <f>IF(BW13="","",BW13)</f>
        <v/>
      </c>
      <c r="O85" s="30"/>
      <c r="P85" s="63"/>
      <c r="Q85" s="57"/>
      <c r="R85" s="29"/>
      <c r="S85" s="12" t="str">
        <f>IF(BY21="","",BY21)</f>
        <v/>
      </c>
      <c r="T85" s="36" t="s">
        <v>3</v>
      </c>
      <c r="U85" s="12" t="str">
        <f>IF(BW21="","",BW21)</f>
        <v/>
      </c>
      <c r="V85" s="30"/>
      <c r="W85" s="63"/>
      <c r="X85" s="57"/>
      <c r="Y85" s="29"/>
      <c r="Z85" s="12" t="str">
        <f>IF(BY29="","",BY29)</f>
        <v/>
      </c>
      <c r="AA85" s="12" t="s">
        <v>3</v>
      </c>
      <c r="AB85" s="12" t="str">
        <f>IF(BW29="","",BW29)</f>
        <v/>
      </c>
      <c r="AC85" s="30"/>
      <c r="AD85" s="63"/>
      <c r="AE85" s="45"/>
      <c r="AF85" s="29"/>
      <c r="AG85" s="12" t="str">
        <f>IF(BY37="","",BY37)</f>
        <v/>
      </c>
      <c r="AH85" s="12" t="s">
        <v>3</v>
      </c>
      <c r="AI85" s="12" t="str">
        <f>IF(BW37="","",BW37)</f>
        <v/>
      </c>
      <c r="AJ85" s="30"/>
      <c r="AK85" s="63"/>
      <c r="AL85" s="57"/>
      <c r="AM85" s="29"/>
      <c r="AN85" s="12" t="str">
        <f>IF(BY45="","",BY45)</f>
        <v/>
      </c>
      <c r="AO85" s="12" t="s">
        <v>3</v>
      </c>
      <c r="AP85" s="12" t="str">
        <f>IF(BW45="","",BW45)</f>
        <v/>
      </c>
      <c r="AQ85" s="30"/>
      <c r="AR85" s="63"/>
      <c r="AS85" s="57"/>
      <c r="AT85" s="29"/>
      <c r="AU85" s="12" t="str">
        <f>IF(BY53="","",BY53)</f>
        <v/>
      </c>
      <c r="AV85" s="12" t="s">
        <v>3</v>
      </c>
      <c r="AW85" s="12" t="str">
        <f>IF(BW53="","",BW53)</f>
        <v/>
      </c>
      <c r="AX85" s="30"/>
      <c r="AY85" s="63"/>
      <c r="AZ85" s="57"/>
      <c r="BA85" s="29"/>
      <c r="BB85" s="12" t="str">
        <f>IF(BY61="","",BY61)</f>
        <v/>
      </c>
      <c r="BC85" s="12" t="s">
        <v>3</v>
      </c>
      <c r="BD85" s="12" t="str">
        <f>IF(BW61="","",BW61)</f>
        <v/>
      </c>
      <c r="BE85" s="30"/>
      <c r="BF85" s="63"/>
      <c r="BG85" s="57"/>
      <c r="BH85" s="29"/>
      <c r="BI85" s="12" t="str">
        <f>IF(BY69="","",BY69)</f>
        <v/>
      </c>
      <c r="BJ85" s="12" t="s">
        <v>3</v>
      </c>
      <c r="BK85" s="12" t="str">
        <f>IF(BW69="","",BW69)</f>
        <v/>
      </c>
      <c r="BL85" s="30"/>
      <c r="BM85" s="63"/>
      <c r="BN85" s="45"/>
      <c r="BO85" s="29"/>
      <c r="BP85" s="12" t="str">
        <f>IF(BY77="","",BY77)</f>
        <v/>
      </c>
      <c r="BQ85" s="36" t="s">
        <v>3</v>
      </c>
      <c r="BR85" s="12" t="str">
        <f>IF(BW77="","",BW77)</f>
        <v/>
      </c>
      <c r="BS85" s="30"/>
      <c r="BT85" s="63"/>
      <c r="BU85" s="139"/>
      <c r="BV85" s="140"/>
      <c r="BW85" s="140"/>
      <c r="BX85" s="140"/>
      <c r="BY85" s="140"/>
      <c r="BZ85" s="140"/>
      <c r="CA85" s="141"/>
      <c r="CB85" s="57"/>
      <c r="CC85" s="29"/>
      <c r="CD85" s="70"/>
      <c r="CE85" s="36" t="s">
        <v>3</v>
      </c>
      <c r="CF85" s="70"/>
      <c r="CG85" s="30"/>
      <c r="CH85" s="63"/>
      <c r="CI85" s="89"/>
      <c r="CJ85" s="97"/>
      <c r="CK85" s="97"/>
      <c r="CL85" s="87"/>
      <c r="CM85" s="102"/>
      <c r="CO85" s="138"/>
    </row>
    <row r="86" spans="2:94" ht="3.75" customHeight="1" x14ac:dyDescent="0.15">
      <c r="B86" s="127"/>
      <c r="C86" s="55"/>
      <c r="D86" s="31"/>
      <c r="E86" s="19"/>
      <c r="F86" s="7"/>
      <c r="G86" s="19"/>
      <c r="H86" s="31"/>
      <c r="I86" s="64"/>
      <c r="J86" s="55"/>
      <c r="K86" s="31"/>
      <c r="L86" s="19"/>
      <c r="M86" s="7"/>
      <c r="N86" s="19"/>
      <c r="O86" s="31"/>
      <c r="P86" s="64"/>
      <c r="Q86" s="58"/>
      <c r="R86" s="31"/>
      <c r="S86" s="19"/>
      <c r="T86" s="7"/>
      <c r="U86" s="19"/>
      <c r="V86" s="31"/>
      <c r="W86" s="64"/>
      <c r="X86" s="58"/>
      <c r="Y86" s="31"/>
      <c r="Z86" s="19"/>
      <c r="AA86" s="7"/>
      <c r="AB86" s="19"/>
      <c r="AC86" s="42"/>
      <c r="AD86" s="64"/>
      <c r="AE86" s="55"/>
      <c r="AF86" s="31"/>
      <c r="AG86" s="19"/>
      <c r="AH86" s="7"/>
      <c r="AI86" s="19"/>
      <c r="AJ86" s="31"/>
      <c r="AK86" s="64"/>
      <c r="AL86" s="58"/>
      <c r="AM86" s="31"/>
      <c r="AN86" s="19"/>
      <c r="AO86" s="7"/>
      <c r="AP86" s="19"/>
      <c r="AQ86" s="31"/>
      <c r="AR86" s="64"/>
      <c r="AS86" s="58"/>
      <c r="AT86" s="31"/>
      <c r="AU86" s="19"/>
      <c r="AV86" s="7"/>
      <c r="AW86" s="19"/>
      <c r="AX86" s="31"/>
      <c r="AY86" s="64"/>
      <c r="AZ86" s="58"/>
      <c r="BA86" s="31"/>
      <c r="BB86" s="19"/>
      <c r="BC86" s="7"/>
      <c r="BD86" s="19"/>
      <c r="BE86" s="31"/>
      <c r="BF86" s="64"/>
      <c r="BG86" s="58"/>
      <c r="BH86" s="31"/>
      <c r="BI86" s="19"/>
      <c r="BJ86" s="7"/>
      <c r="BK86" s="19"/>
      <c r="BL86" s="31"/>
      <c r="BM86" s="64"/>
      <c r="BN86" s="55"/>
      <c r="BO86" s="31"/>
      <c r="BP86" s="19"/>
      <c r="BQ86" s="7"/>
      <c r="BR86" s="19"/>
      <c r="BS86" s="31"/>
      <c r="BT86" s="64"/>
      <c r="BU86" s="139"/>
      <c r="BV86" s="140"/>
      <c r="BW86" s="140"/>
      <c r="BX86" s="140"/>
      <c r="BY86" s="140"/>
      <c r="BZ86" s="140"/>
      <c r="CA86" s="141"/>
      <c r="CB86" s="58"/>
      <c r="CC86" s="31"/>
      <c r="CD86" s="19"/>
      <c r="CE86" s="7"/>
      <c r="CF86" s="19"/>
      <c r="CG86" s="31"/>
      <c r="CH86" s="64"/>
      <c r="CI86" s="89"/>
      <c r="CJ86" s="97"/>
      <c r="CK86" s="97"/>
      <c r="CL86" s="87"/>
      <c r="CM86" s="102"/>
      <c r="CO86" s="138"/>
    </row>
    <row r="87" spans="2:94" ht="18.75" customHeight="1" x14ac:dyDescent="0.15">
      <c r="B87" s="127"/>
      <c r="C87" s="93" t="str">
        <f>IF(E88="","",SUM(E88,E89))</f>
        <v/>
      </c>
      <c r="D87" s="93"/>
      <c r="E87" s="92" t="str">
        <f>IF(E88="","",IF(C87=H87,"△",IF(C87&gt;H87,"○","●")))</f>
        <v/>
      </c>
      <c r="F87" s="92"/>
      <c r="G87" s="92"/>
      <c r="H87" s="93" t="str">
        <f>IF(G88="","",SUM(G88,G89))</f>
        <v/>
      </c>
      <c r="I87" s="112"/>
      <c r="J87" s="93" t="str">
        <f>IF(L88="","",SUM(L88,L89))</f>
        <v/>
      </c>
      <c r="K87" s="93"/>
      <c r="L87" s="92" t="str">
        <f>IF(L88="","",IF(J87=O87,"△",IF(J87&gt;O87,"○","●")))</f>
        <v/>
      </c>
      <c r="M87" s="92"/>
      <c r="N87" s="92"/>
      <c r="O87" s="93" t="str">
        <f>IF(N88="","",SUM(N88,N89))</f>
        <v/>
      </c>
      <c r="P87" s="112"/>
      <c r="Q87" s="111" t="str">
        <f>IF(S88="","",SUM(S88,S89))</f>
        <v/>
      </c>
      <c r="R87" s="93"/>
      <c r="S87" s="92" t="str">
        <f>IF(S88="","",IF(Q87=V87,"△",IF(Q87&gt;V87,"○","●")))</f>
        <v/>
      </c>
      <c r="T87" s="92"/>
      <c r="U87" s="92"/>
      <c r="V87" s="93" t="str">
        <f>IF(U88="","",SUM(U88,U89))</f>
        <v/>
      </c>
      <c r="W87" s="112"/>
      <c r="X87" s="111" t="str">
        <f>IF(Z88="","",SUM(Z88,Z89))</f>
        <v/>
      </c>
      <c r="Y87" s="93"/>
      <c r="Z87" s="93" t="str">
        <f>IF(Z88="","",IF(X87=AC87,"△",IF(X87&gt;AC87,"○","●")))</f>
        <v/>
      </c>
      <c r="AA87" s="93"/>
      <c r="AB87" s="93"/>
      <c r="AC87" s="93" t="str">
        <f>IF(AB88="","",SUM(AB88,AB89))</f>
        <v/>
      </c>
      <c r="AD87" s="112"/>
      <c r="AE87" s="93" t="str">
        <f>IF(AG88="","",SUM(AG88,AG89))</f>
        <v/>
      </c>
      <c r="AF87" s="93"/>
      <c r="AG87" s="93" t="str">
        <f>IF(AG88="","",IF(AE87=AJ87,"△",IF(AE87&gt;AJ87,"○","●")))</f>
        <v/>
      </c>
      <c r="AH87" s="93"/>
      <c r="AI87" s="93"/>
      <c r="AJ87" s="93" t="str">
        <f>IF(AI88="","",SUM(AI88,AI89))</f>
        <v/>
      </c>
      <c r="AK87" s="112"/>
      <c r="AL87" s="111" t="str">
        <f>IF(AN88="","",SUM(AN88,AN89))</f>
        <v/>
      </c>
      <c r="AM87" s="93"/>
      <c r="AN87" s="93" t="str">
        <f>IF(AN88="","",IF(AL87=AQ87,"△",IF(AL87&gt;AQ87,"○","●")))</f>
        <v/>
      </c>
      <c r="AO87" s="93"/>
      <c r="AP87" s="93"/>
      <c r="AQ87" s="93" t="str">
        <f>IF(AP88="","",SUM(AP88,AP89))</f>
        <v/>
      </c>
      <c r="AR87" s="112"/>
      <c r="AS87" s="111" t="str">
        <f>IF(AU88="","",SUM(AU88,AU89))</f>
        <v/>
      </c>
      <c r="AT87" s="93"/>
      <c r="AU87" s="93" t="str">
        <f>IF(AU88="","",IF(AS87=AX87,"△",IF(AS87&gt;AX87,"○","●")))</f>
        <v/>
      </c>
      <c r="AV87" s="93"/>
      <c r="AW87" s="93"/>
      <c r="AX87" s="93" t="str">
        <f>IF(AW88="","",SUM(AW88,AW89))</f>
        <v/>
      </c>
      <c r="AY87" s="112"/>
      <c r="AZ87" s="111" t="str">
        <f>IF(BB88="","",SUM(BB88,BB89))</f>
        <v/>
      </c>
      <c r="BA87" s="93"/>
      <c r="BB87" s="93" t="str">
        <f>IF(BB88="","",IF(AZ87=BE87,"△",IF(AZ87&gt;BE87,"○","●")))</f>
        <v/>
      </c>
      <c r="BC87" s="93"/>
      <c r="BD87" s="93"/>
      <c r="BE87" s="93" t="str">
        <f>IF(BD88="","",SUM(BD88,BD89))</f>
        <v/>
      </c>
      <c r="BF87" s="112"/>
      <c r="BG87" s="111" t="str">
        <f>IF(BI88="","",SUM(BI88,BI89))</f>
        <v/>
      </c>
      <c r="BH87" s="93"/>
      <c r="BI87" s="93" t="str">
        <f>IF(BI88="","",IF(BG87=BL87,"△",IF(BG87&gt;BL87,"○","●")))</f>
        <v/>
      </c>
      <c r="BJ87" s="93"/>
      <c r="BK87" s="93"/>
      <c r="BL87" s="93" t="str">
        <f>IF(BK88="","",SUM(BK88,BK89))</f>
        <v/>
      </c>
      <c r="BM87" s="112"/>
      <c r="BN87" s="93" t="str">
        <f>IF(BP88="","",SUM(BP88,BP89))</f>
        <v/>
      </c>
      <c r="BO87" s="93"/>
      <c r="BP87" s="93" t="str">
        <f>IF(BP88="","",IF(BN87=BS87,"△",IF(BN87&gt;BS87,"○","●")))</f>
        <v/>
      </c>
      <c r="BQ87" s="93"/>
      <c r="BR87" s="93"/>
      <c r="BS87" s="93" t="str">
        <f>IF(BR88="","",SUM(BR88,BR89))</f>
        <v/>
      </c>
      <c r="BT87" s="112"/>
      <c r="BU87" s="139"/>
      <c r="BV87" s="140"/>
      <c r="BW87" s="140"/>
      <c r="BX87" s="140"/>
      <c r="BY87" s="140"/>
      <c r="BZ87" s="140"/>
      <c r="CA87" s="141"/>
      <c r="CB87" s="94" t="str">
        <f>IF(CD88="","",CD88+CD89)</f>
        <v/>
      </c>
      <c r="CC87" s="83"/>
      <c r="CD87" s="82" t="str">
        <f>IF(CD88="","",IF(CB87=CG87,"△",IF(CB87&gt;CG87,"○","●")))</f>
        <v/>
      </c>
      <c r="CE87" s="82"/>
      <c r="CF87" s="82"/>
      <c r="CG87" s="83" t="str">
        <f>IF(CF88="","",CF88+CF89)</f>
        <v/>
      </c>
      <c r="CH87" s="84"/>
      <c r="CI87" s="89"/>
      <c r="CJ87" s="97"/>
      <c r="CK87" s="97"/>
      <c r="CL87" s="87"/>
      <c r="CM87" s="102"/>
      <c r="CO87" s="138"/>
    </row>
    <row r="88" spans="2:94" ht="13.5" customHeight="1" x14ac:dyDescent="0.15">
      <c r="B88" s="127"/>
      <c r="C88" s="45"/>
      <c r="D88" s="25"/>
      <c r="E88" s="12" t="str">
        <f>IF(BY8="","",BY8)</f>
        <v/>
      </c>
      <c r="F88" s="36" t="s">
        <v>3</v>
      </c>
      <c r="G88" s="12" t="str">
        <f>IF(BW8="","",BW8)</f>
        <v/>
      </c>
      <c r="H88" s="27"/>
      <c r="I88" s="63"/>
      <c r="J88" s="45"/>
      <c r="K88" s="25"/>
      <c r="L88" s="12" t="str">
        <f>IF(BY16="","",BY16)</f>
        <v/>
      </c>
      <c r="M88" s="36" t="s">
        <v>3</v>
      </c>
      <c r="N88" s="12" t="str">
        <f>IF(BW16="","",BW16)</f>
        <v/>
      </c>
      <c r="O88" s="27"/>
      <c r="P88" s="63"/>
      <c r="Q88" s="57"/>
      <c r="R88" s="25"/>
      <c r="S88" s="12" t="str">
        <f>IF(BY24="","",BY24)</f>
        <v/>
      </c>
      <c r="T88" s="36" t="s">
        <v>3</v>
      </c>
      <c r="U88" s="12" t="str">
        <f>IF(BW24="","",BW24)</f>
        <v/>
      </c>
      <c r="V88" s="27"/>
      <c r="W88" s="63"/>
      <c r="X88" s="57"/>
      <c r="Y88" s="25"/>
      <c r="Z88" s="12" t="str">
        <f>IF(BY32="","",BY32)</f>
        <v/>
      </c>
      <c r="AA88" s="12" t="s">
        <v>3</v>
      </c>
      <c r="AB88" s="12" t="str">
        <f>IF(BW32="","",BW32)</f>
        <v/>
      </c>
      <c r="AC88" s="27"/>
      <c r="AD88" s="63"/>
      <c r="AE88" s="45"/>
      <c r="AF88" s="25"/>
      <c r="AG88" s="12" t="str">
        <f>IF(BY40="","",BY40)</f>
        <v/>
      </c>
      <c r="AH88" s="12" t="s">
        <v>3</v>
      </c>
      <c r="AI88" s="12" t="str">
        <f>IF(BW40="","",BW40)</f>
        <v/>
      </c>
      <c r="AJ88" s="27"/>
      <c r="AK88" s="63"/>
      <c r="AL88" s="57"/>
      <c r="AM88" s="25"/>
      <c r="AN88" s="12" t="str">
        <f>IF(BY48="","",BY48)</f>
        <v/>
      </c>
      <c r="AO88" s="12" t="s">
        <v>3</v>
      </c>
      <c r="AP88" s="12" t="str">
        <f>IF(BW48="","",BW48)</f>
        <v/>
      </c>
      <c r="AQ88" s="27"/>
      <c r="AR88" s="63"/>
      <c r="AS88" s="57"/>
      <c r="AT88" s="25"/>
      <c r="AU88" s="12" t="str">
        <f>IF(BY56="","",BY56)</f>
        <v/>
      </c>
      <c r="AV88" s="12" t="s">
        <v>3</v>
      </c>
      <c r="AW88" s="12" t="str">
        <f>IF(BW56="","",BW56)</f>
        <v/>
      </c>
      <c r="AX88" s="27"/>
      <c r="AY88" s="63"/>
      <c r="AZ88" s="57"/>
      <c r="BA88" s="25"/>
      <c r="BB88" s="12" t="str">
        <f>IF(BY64="","",BY64)</f>
        <v/>
      </c>
      <c r="BC88" s="12" t="s">
        <v>3</v>
      </c>
      <c r="BD88" s="12" t="str">
        <f>IF(BW64="","",BW64)</f>
        <v/>
      </c>
      <c r="BE88" s="27"/>
      <c r="BF88" s="63"/>
      <c r="BG88" s="57"/>
      <c r="BH88" s="25"/>
      <c r="BI88" s="12" t="str">
        <f>IF(BY72="","",BY72)</f>
        <v/>
      </c>
      <c r="BJ88" s="12" t="s">
        <v>3</v>
      </c>
      <c r="BK88" s="12" t="str">
        <f>IF(BW72="","",BW72)</f>
        <v/>
      </c>
      <c r="BL88" s="27"/>
      <c r="BM88" s="63"/>
      <c r="BN88" s="45"/>
      <c r="BO88" s="25"/>
      <c r="BP88" s="12" t="str">
        <f>IF(BY80="","",BY80)</f>
        <v/>
      </c>
      <c r="BQ88" s="36" t="s">
        <v>3</v>
      </c>
      <c r="BR88" s="12" t="str">
        <f>IF(BW80="","",BW80)</f>
        <v/>
      </c>
      <c r="BS88" s="27"/>
      <c r="BT88" s="63"/>
      <c r="BU88" s="139"/>
      <c r="BV88" s="140"/>
      <c r="BW88" s="140"/>
      <c r="BX88" s="140"/>
      <c r="BY88" s="140"/>
      <c r="BZ88" s="140"/>
      <c r="CA88" s="141"/>
      <c r="CB88" s="57"/>
      <c r="CC88" s="25"/>
      <c r="CD88" s="70"/>
      <c r="CE88" s="36" t="s">
        <v>3</v>
      </c>
      <c r="CF88" s="70"/>
      <c r="CG88" s="27"/>
      <c r="CH88" s="63"/>
      <c r="CI88" s="89"/>
      <c r="CJ88" s="97"/>
      <c r="CK88" s="97"/>
      <c r="CL88" s="87"/>
      <c r="CM88" s="102"/>
      <c r="CO88" s="138"/>
    </row>
    <row r="89" spans="2:94" ht="13.5" customHeight="1" x14ac:dyDescent="0.15">
      <c r="B89" s="127"/>
      <c r="C89" s="45"/>
      <c r="D89" s="29"/>
      <c r="E89" s="12" t="str">
        <f>IF(BY9="","",BZ9)</f>
        <v/>
      </c>
      <c r="F89" s="36" t="s">
        <v>3</v>
      </c>
      <c r="G89" s="12" t="str">
        <f>IF(BW9="","",BW9)</f>
        <v/>
      </c>
      <c r="H89" s="30"/>
      <c r="I89" s="63"/>
      <c r="J89" s="45"/>
      <c r="K89" s="29"/>
      <c r="L89" s="12" t="str">
        <f>IF(BY17="","",BY17)</f>
        <v/>
      </c>
      <c r="M89" s="36" t="s">
        <v>3</v>
      </c>
      <c r="N89" s="12" t="str">
        <f>IF(BW17="","",BW17)</f>
        <v/>
      </c>
      <c r="O89" s="30"/>
      <c r="P89" s="63"/>
      <c r="Q89" s="57"/>
      <c r="R89" s="29"/>
      <c r="S89" s="12" t="str">
        <f>IF(BY25="","",BY25)</f>
        <v/>
      </c>
      <c r="T89" s="36" t="s">
        <v>3</v>
      </c>
      <c r="U89" s="12" t="str">
        <f>IF(BW25="","",BW25)</f>
        <v/>
      </c>
      <c r="V89" s="30"/>
      <c r="W89" s="63"/>
      <c r="X89" s="57"/>
      <c r="Y89" s="29"/>
      <c r="Z89" s="12" t="str">
        <f>IF(BY33="","",BY33)</f>
        <v/>
      </c>
      <c r="AA89" s="12" t="s">
        <v>3</v>
      </c>
      <c r="AB89" s="12" t="str">
        <f>IF(BW33="","",BW33)</f>
        <v/>
      </c>
      <c r="AC89" s="30"/>
      <c r="AD89" s="63"/>
      <c r="AE89" s="45"/>
      <c r="AF89" s="29"/>
      <c r="AG89" s="12" t="str">
        <f>IF(BY41="","",BY41)</f>
        <v/>
      </c>
      <c r="AH89" s="12" t="s">
        <v>3</v>
      </c>
      <c r="AI89" s="12" t="str">
        <f>IF(BW41="","",BW41)</f>
        <v/>
      </c>
      <c r="AJ89" s="30"/>
      <c r="AK89" s="63"/>
      <c r="AL89" s="57"/>
      <c r="AM89" s="29"/>
      <c r="AN89" s="12" t="str">
        <f>IF(BY49="","",BY49)</f>
        <v/>
      </c>
      <c r="AO89" s="12" t="s">
        <v>3</v>
      </c>
      <c r="AP89" s="12" t="str">
        <f>IF(BW49="","",BW49)</f>
        <v/>
      </c>
      <c r="AQ89" s="30"/>
      <c r="AR89" s="63"/>
      <c r="AS89" s="57"/>
      <c r="AT89" s="29"/>
      <c r="AU89" s="12" t="str">
        <f>IF(BY57="","",BY57)</f>
        <v/>
      </c>
      <c r="AV89" s="12" t="s">
        <v>3</v>
      </c>
      <c r="AW89" s="12" t="str">
        <f>IF(BW57="","",BW57)</f>
        <v/>
      </c>
      <c r="AX89" s="30"/>
      <c r="AY89" s="63"/>
      <c r="AZ89" s="57"/>
      <c r="BA89" s="29"/>
      <c r="BB89" s="12" t="str">
        <f>IF(BY65="","",BY65)</f>
        <v/>
      </c>
      <c r="BC89" s="12" t="s">
        <v>3</v>
      </c>
      <c r="BD89" s="12" t="str">
        <f>IF(BW65="","",BW65)</f>
        <v/>
      </c>
      <c r="BE89" s="30"/>
      <c r="BF89" s="63"/>
      <c r="BG89" s="57"/>
      <c r="BH89" s="29"/>
      <c r="BI89" s="12" t="str">
        <f>IF(BY73="","",BY73)</f>
        <v/>
      </c>
      <c r="BJ89" s="12" t="s">
        <v>3</v>
      </c>
      <c r="BK89" s="12" t="str">
        <f>IF(BW73="","",BW73)</f>
        <v/>
      </c>
      <c r="BL89" s="30"/>
      <c r="BM89" s="63"/>
      <c r="BN89" s="45"/>
      <c r="BO89" s="29"/>
      <c r="BP89" s="12" t="str">
        <f>IF(BY81="","",BY81)</f>
        <v/>
      </c>
      <c r="BQ89" s="36" t="s">
        <v>3</v>
      </c>
      <c r="BR89" s="12" t="str">
        <f>IF(BW81="","",BW81)</f>
        <v/>
      </c>
      <c r="BS89" s="30"/>
      <c r="BT89" s="63"/>
      <c r="BU89" s="139"/>
      <c r="BV89" s="140"/>
      <c r="BW89" s="140"/>
      <c r="BX89" s="140"/>
      <c r="BY89" s="140"/>
      <c r="BZ89" s="140"/>
      <c r="CA89" s="141"/>
      <c r="CB89" s="57"/>
      <c r="CC89" s="29"/>
      <c r="CD89" s="70"/>
      <c r="CE89" s="36" t="s">
        <v>3</v>
      </c>
      <c r="CF89" s="70"/>
      <c r="CG89" s="30"/>
      <c r="CH89" s="63"/>
      <c r="CI89" s="89"/>
      <c r="CJ89" s="97"/>
      <c r="CK89" s="97"/>
      <c r="CL89" s="87"/>
      <c r="CM89" s="102"/>
      <c r="CO89" s="138"/>
    </row>
    <row r="90" spans="2:94" ht="3.75" customHeight="1" x14ac:dyDescent="0.15">
      <c r="B90" s="127"/>
      <c r="C90" s="56"/>
      <c r="D90" s="34"/>
      <c r="E90" s="22"/>
      <c r="F90" s="8"/>
      <c r="G90" s="22"/>
      <c r="H90" s="34"/>
      <c r="I90" s="65"/>
      <c r="J90" s="56"/>
      <c r="K90" s="34"/>
      <c r="L90" s="22"/>
      <c r="M90" s="8"/>
      <c r="N90" s="22"/>
      <c r="O90" s="34"/>
      <c r="P90" s="65"/>
      <c r="Q90" s="59"/>
      <c r="R90" s="34"/>
      <c r="S90" s="22"/>
      <c r="T90" s="8"/>
      <c r="U90" s="22"/>
      <c r="V90" s="34"/>
      <c r="W90" s="65"/>
      <c r="X90" s="59"/>
      <c r="Y90" s="34"/>
      <c r="Z90" s="22"/>
      <c r="AA90" s="8"/>
      <c r="AB90" s="22"/>
      <c r="AC90" s="34"/>
      <c r="AD90" s="65"/>
      <c r="AE90" s="56"/>
      <c r="AF90" s="34"/>
      <c r="AG90" s="22"/>
      <c r="AH90" s="8"/>
      <c r="AI90" s="22"/>
      <c r="AJ90" s="34"/>
      <c r="AK90" s="65"/>
      <c r="AL90" s="59"/>
      <c r="AM90" s="34"/>
      <c r="AN90" s="22"/>
      <c r="AO90" s="8"/>
      <c r="AP90" s="22"/>
      <c r="AQ90" s="34"/>
      <c r="AR90" s="65"/>
      <c r="AS90" s="59"/>
      <c r="AT90" s="34"/>
      <c r="AU90" s="22"/>
      <c r="AV90" s="8"/>
      <c r="AW90" s="22"/>
      <c r="AX90" s="34"/>
      <c r="AY90" s="65"/>
      <c r="AZ90" s="59"/>
      <c r="BA90" s="34"/>
      <c r="BB90" s="22"/>
      <c r="BC90" s="8"/>
      <c r="BD90" s="22"/>
      <c r="BE90" s="34"/>
      <c r="BF90" s="65"/>
      <c r="BG90" s="59"/>
      <c r="BH90" s="34"/>
      <c r="BI90" s="22"/>
      <c r="BJ90" s="8"/>
      <c r="BK90" s="22"/>
      <c r="BL90" s="34"/>
      <c r="BM90" s="65"/>
      <c r="BN90" s="56"/>
      <c r="BO90" s="34"/>
      <c r="BP90" s="22"/>
      <c r="BQ90" s="8"/>
      <c r="BR90" s="22"/>
      <c r="BS90" s="34"/>
      <c r="BT90" s="65"/>
      <c r="BU90" s="142"/>
      <c r="BV90" s="143"/>
      <c r="BW90" s="143"/>
      <c r="BX90" s="143"/>
      <c r="BY90" s="143"/>
      <c r="BZ90" s="143"/>
      <c r="CA90" s="144"/>
      <c r="CB90" s="59"/>
      <c r="CC90" s="34"/>
      <c r="CD90" s="22"/>
      <c r="CE90" s="8"/>
      <c r="CF90" s="22"/>
      <c r="CG90" s="34"/>
      <c r="CH90" s="65"/>
      <c r="CI90" s="89"/>
      <c r="CJ90" s="97"/>
      <c r="CK90" s="97"/>
      <c r="CL90" s="87"/>
      <c r="CM90" s="110"/>
      <c r="CO90" s="138"/>
    </row>
    <row r="91" spans="2:94" ht="18.75" customHeight="1" x14ac:dyDescent="0.15">
      <c r="B91" s="113" t="str">
        <f>IF(CB2="","",CB2)</f>
        <v>D</v>
      </c>
      <c r="C91" s="91" t="str">
        <f>IF(E92="","",SUM(E92,E93))</f>
        <v/>
      </c>
      <c r="D91" s="91"/>
      <c r="E91" s="85" t="str">
        <f>IF(E92="","",IF(C91=H91,"△",IF(C91&gt;H91,"○","●")))</f>
        <v/>
      </c>
      <c r="F91" s="85"/>
      <c r="G91" s="85"/>
      <c r="H91" s="91" t="str">
        <f>IF(G92="","",SUM(G92,G93))</f>
        <v/>
      </c>
      <c r="I91" s="95"/>
      <c r="J91" s="91" t="str">
        <f>IF(L92="","",SUM(L92,L93))</f>
        <v/>
      </c>
      <c r="K91" s="91"/>
      <c r="L91" s="85" t="str">
        <f>IF(L92="","",IF(J91=O91,"△",IF(J91&gt;O91,"○","●")))</f>
        <v/>
      </c>
      <c r="M91" s="85"/>
      <c r="N91" s="85"/>
      <c r="O91" s="91" t="str">
        <f>IF(N92="","",SUM(N92,N93))</f>
        <v/>
      </c>
      <c r="P91" s="95"/>
      <c r="Q91" s="91" t="str">
        <f>IF(S92="","",SUM(S92,S93))</f>
        <v/>
      </c>
      <c r="R91" s="91"/>
      <c r="S91" s="85" t="str">
        <f>IF(S92="","",IF(Q91=V91,"△",IF(Q91&gt;V91,"○","●")))</f>
        <v/>
      </c>
      <c r="T91" s="85"/>
      <c r="U91" s="85"/>
      <c r="V91" s="91" t="str">
        <f>IF(U92="","",SUM(U92,U93))</f>
        <v/>
      </c>
      <c r="W91" s="95"/>
      <c r="X91" s="90" t="str">
        <f>IF(Z92="","",SUM(Z92,Z93))</f>
        <v/>
      </c>
      <c r="Y91" s="91"/>
      <c r="Z91" s="85" t="str">
        <f>IF(Z92="","",IF(X91=AC91,"△",IF(X91&gt;AC91,"○","●")))</f>
        <v/>
      </c>
      <c r="AA91" s="85"/>
      <c r="AB91" s="85"/>
      <c r="AC91" s="91" t="str">
        <f>IF(AB92="","",SUM(AB92,AB93))</f>
        <v/>
      </c>
      <c r="AD91" s="95"/>
      <c r="AE91" s="90" t="str">
        <f>IF(AG92="","",SUM(AG92,AG93))</f>
        <v/>
      </c>
      <c r="AF91" s="91"/>
      <c r="AG91" s="91" t="str">
        <f>IF(AG92="","",IF(AE91=AJ91,"△",IF(AE91&gt;AJ91,"○","●")))</f>
        <v/>
      </c>
      <c r="AH91" s="91"/>
      <c r="AI91" s="91"/>
      <c r="AJ91" s="91" t="str">
        <f>IF(AI92="","",SUM(AI92,AI93))</f>
        <v/>
      </c>
      <c r="AK91" s="95"/>
      <c r="AL91" s="91" t="str">
        <f>IF(AN92="","",SUM(AN92,AN93))</f>
        <v/>
      </c>
      <c r="AM91" s="91"/>
      <c r="AN91" s="91" t="str">
        <f>IF(AN92="","",IF(AL91=AQ91,"△",IF(AL91&gt;AQ91,"○","●")))</f>
        <v/>
      </c>
      <c r="AO91" s="91"/>
      <c r="AP91" s="91"/>
      <c r="AQ91" s="91" t="str">
        <f>IF(AP92="","",SUM(AP92,AP93))</f>
        <v/>
      </c>
      <c r="AR91" s="95"/>
      <c r="AS91" s="90" t="str">
        <f>IF(AU92="","",SUM(AU92,AU93))</f>
        <v/>
      </c>
      <c r="AT91" s="91"/>
      <c r="AU91" s="91" t="str">
        <f>IF(AU92="","",IF(AS91=AX91,"△",IF(AS91&gt;AX91,"○","●")))</f>
        <v/>
      </c>
      <c r="AV91" s="91"/>
      <c r="AW91" s="91"/>
      <c r="AX91" s="91" t="str">
        <f>IF(AW92="","",SUM(AW92,AW93))</f>
        <v/>
      </c>
      <c r="AY91" s="95"/>
      <c r="AZ91" s="90" t="str">
        <f>IF(BB92="","",SUM(BB92,BB93))</f>
        <v/>
      </c>
      <c r="BA91" s="91"/>
      <c r="BB91" s="91" t="str">
        <f>IF(BB92="","",IF(AZ91=BE91,"△",IF(AZ91&gt;BE91,"○","●")))</f>
        <v/>
      </c>
      <c r="BC91" s="91"/>
      <c r="BD91" s="91"/>
      <c r="BE91" s="91" t="str">
        <f>IF(BD92="","",SUM(BD92,BD93))</f>
        <v/>
      </c>
      <c r="BF91" s="95"/>
      <c r="BG91" s="90" t="str">
        <f>IF(BI92="","",SUM(BI92,BI93))</f>
        <v/>
      </c>
      <c r="BH91" s="91"/>
      <c r="BI91" s="91" t="str">
        <f>IF(BI92="","",IF(BG91=BL91,"△",IF(BG91&gt;BL91,"○","●")))</f>
        <v/>
      </c>
      <c r="BJ91" s="91"/>
      <c r="BK91" s="91"/>
      <c r="BL91" s="91" t="str">
        <f>IF(BK92="","",SUM(BK92,BK93))</f>
        <v/>
      </c>
      <c r="BM91" s="95"/>
      <c r="BN91" s="90" t="str">
        <f>IF(BP92="","",SUM(BP92,BP93))</f>
        <v/>
      </c>
      <c r="BO91" s="91"/>
      <c r="BP91" s="91" t="str">
        <f>IF(BP92="","",IF(BN91=BS91,"△",IF(BN91&gt;BS91,"○","●")))</f>
        <v/>
      </c>
      <c r="BQ91" s="91"/>
      <c r="BR91" s="91"/>
      <c r="BS91" s="91" t="str">
        <f>IF(BR92="","",SUM(BR92,BR93))</f>
        <v/>
      </c>
      <c r="BT91" s="95"/>
      <c r="BU91" s="91" t="str">
        <f>IF(BW92="","",SUM(BW92,BW93))</f>
        <v/>
      </c>
      <c r="BV91" s="91"/>
      <c r="BW91" s="91" t="str">
        <f>IF(BW92="","",IF(BU91=BZ91,"△",IF(BU91&gt;BZ91,"○","●")))</f>
        <v/>
      </c>
      <c r="BX91" s="91"/>
      <c r="BY91" s="91"/>
      <c r="BZ91" s="91" t="str">
        <f>IF(BY92="","",SUM(BY92,BY93))</f>
        <v/>
      </c>
      <c r="CA91" s="95"/>
      <c r="CB91" s="104"/>
      <c r="CC91" s="105"/>
      <c r="CD91" s="105"/>
      <c r="CE91" s="105"/>
      <c r="CF91" s="105"/>
      <c r="CG91" s="105"/>
      <c r="CH91" s="105"/>
      <c r="CI91" s="89" t="str">
        <f>IF(COUNTIF($C91:$CH98,"●")+COUNTIF($C91:$CH98,"○")+COUNTIF($C91:$CH98,"△")=0,"",COUNTIF($C91:$CH98,"○")*3+COUNTIF($C91:$CH98,"△"))</f>
        <v/>
      </c>
      <c r="CJ91" s="97" t="str">
        <f t="shared" ref="CJ91" si="69">IF(COUNTIF($C91:$CH98,"●")+COUNTIF($C91:$CH98,"○")+COUNTIF($C91:$CH98,"△")=0,"",SUM(C91,J91,Q91,X91,AE91,AL91,AS91,AZ91,C95,J95,Q95,X95,AE95,AL95,AS95,AZ95,,BG91,BG95,BN91,BU91,CB91,BN95,BU95,CB95))</f>
        <v/>
      </c>
      <c r="CK91" s="97" t="str">
        <f t="shared" ref="CK91" si="70">IF(COUNTIF($C91:$CH98,"●")+COUNTIF($C91:$CH98,"○")+COUNTIF($C91:$CH98,"△")=0,"",SUM(H91,O91,V91,AC91,AJ91,AQ91,AX91,BE91,H95,O95,V95,AC95,AJ95,AQ95,AX95,BE95,CG91,CG95,BL91,BS91,BZ91,BL95,BS95,BZ95))</f>
        <v/>
      </c>
      <c r="CL91" s="87" t="str">
        <f t="shared" ref="CL91" si="71">IF(COUNTIF($C91:$CH98,"●")+COUNTIF($C91:$CH98,"○")+COUNTIF($C91:$CH98,"△")=0,"",CJ91-CK91)</f>
        <v/>
      </c>
      <c r="CM91" s="101" t="str">
        <f>IF(CN91="","",RANK(CN91,$CN$3:$CN$98))</f>
        <v/>
      </c>
      <c r="CN91" s="50" t="str">
        <f t="shared" ref="CN91" si="72">IF(CI91="","",CI91*1000000000+CL91*1000000+CJ91)</f>
        <v/>
      </c>
      <c r="CO91" s="137">
        <f t="shared" ref="CO91" si="73">IF(CP91="","",RANK(CP91,$CP$3:$CP$98))</f>
        <v>12</v>
      </c>
      <c r="CP91" s="47">
        <f t="shared" ref="CP91" si="74">IF(CI91="",-ROW()*1000000000,CI91*1000000000+CL91*1000000+CJ91-ROW()/10000)</f>
        <v>-91000000000</v>
      </c>
    </row>
    <row r="92" spans="2:94" ht="13.5" customHeight="1" x14ac:dyDescent="0.15">
      <c r="B92" s="114"/>
      <c r="C92" s="45"/>
      <c r="D92" s="25"/>
      <c r="E92" s="12" t="str">
        <f>IF(CF4="","",CF4)</f>
        <v/>
      </c>
      <c r="F92" s="36" t="s">
        <v>3</v>
      </c>
      <c r="G92" s="12" t="str">
        <f>IF(CD4="","",CD4)</f>
        <v/>
      </c>
      <c r="H92" s="27"/>
      <c r="I92" s="63"/>
      <c r="J92" s="45"/>
      <c r="K92" s="25"/>
      <c r="L92" s="12" t="str">
        <f>IF(CF12="","",CF12)</f>
        <v/>
      </c>
      <c r="M92" s="36" t="s">
        <v>3</v>
      </c>
      <c r="N92" s="12" t="str">
        <f>IF(CD12="","",CD12)</f>
        <v/>
      </c>
      <c r="O92" s="27"/>
      <c r="P92" s="63"/>
      <c r="Q92" s="45"/>
      <c r="R92" s="25"/>
      <c r="S92" s="12" t="str">
        <f>IF(CF20="","",CF20)</f>
        <v/>
      </c>
      <c r="T92" s="36" t="s">
        <v>3</v>
      </c>
      <c r="U92" s="12" t="str">
        <f>IF(CD20="","",CD20)</f>
        <v/>
      </c>
      <c r="V92" s="27"/>
      <c r="W92" s="63"/>
      <c r="X92" s="57"/>
      <c r="Y92" s="25"/>
      <c r="Z92" s="12" t="str">
        <f>IF(CF28="","",CF28)</f>
        <v/>
      </c>
      <c r="AA92" s="36" t="s">
        <v>3</v>
      </c>
      <c r="AB92" s="12" t="str">
        <f>IF(CD28="","",CD28)</f>
        <v/>
      </c>
      <c r="AC92" s="27"/>
      <c r="AD92" s="63"/>
      <c r="AE92" s="57"/>
      <c r="AF92" s="25"/>
      <c r="AG92" s="12" t="str">
        <f>IF(CF36="","",CF36)</f>
        <v/>
      </c>
      <c r="AH92" s="12" t="s">
        <v>3</v>
      </c>
      <c r="AI92" s="12" t="str">
        <f>IF(CD36="","",CD36)</f>
        <v/>
      </c>
      <c r="AJ92" s="27"/>
      <c r="AK92" s="63"/>
      <c r="AL92" s="45"/>
      <c r="AM92" s="25"/>
      <c r="AN92" s="12" t="str">
        <f>IF(CF44="","",CF44)</f>
        <v/>
      </c>
      <c r="AO92" s="12" t="s">
        <v>3</v>
      </c>
      <c r="AP92" s="12" t="str">
        <f>IF(CD44="","",CD44)</f>
        <v/>
      </c>
      <c r="AQ92" s="27"/>
      <c r="AR92" s="63"/>
      <c r="AS92" s="57"/>
      <c r="AT92" s="25"/>
      <c r="AU92" s="12" t="str">
        <f>IF(CF52="","",CF52)</f>
        <v/>
      </c>
      <c r="AV92" s="12" t="s">
        <v>3</v>
      </c>
      <c r="AW92" s="12" t="str">
        <f>IF(CD52="","",CD52)</f>
        <v/>
      </c>
      <c r="AX92" s="27"/>
      <c r="AY92" s="63"/>
      <c r="AZ92" s="57"/>
      <c r="BA92" s="25"/>
      <c r="BB92" s="12" t="str">
        <f>IF(CF60="","",CF60)</f>
        <v/>
      </c>
      <c r="BC92" s="12" t="s">
        <v>3</v>
      </c>
      <c r="BD92" s="12" t="str">
        <f>IF(CD60="","",CD60)</f>
        <v/>
      </c>
      <c r="BE92" s="27"/>
      <c r="BF92" s="63"/>
      <c r="BG92" s="57"/>
      <c r="BH92" s="25"/>
      <c r="BI92" s="12" t="str">
        <f>IF(CF68="","",CF68)</f>
        <v/>
      </c>
      <c r="BJ92" s="12" t="s">
        <v>3</v>
      </c>
      <c r="BK92" s="12" t="str">
        <f>IF(CD68="","",CD68)</f>
        <v/>
      </c>
      <c r="BL92" s="27"/>
      <c r="BM92" s="63"/>
      <c r="BN92" s="57"/>
      <c r="BO92" s="25"/>
      <c r="BP92" s="12" t="str">
        <f>IF(CF76="","",CF76)</f>
        <v/>
      </c>
      <c r="BQ92" s="12" t="s">
        <v>3</v>
      </c>
      <c r="BR92" s="12" t="str">
        <f>IF(CD76="","",CD76)</f>
        <v/>
      </c>
      <c r="BS92" s="27"/>
      <c r="BT92" s="63"/>
      <c r="BU92" s="45"/>
      <c r="BV92" s="25"/>
      <c r="BW92" s="12" t="str">
        <f>IF(CF84="","",CF84)</f>
        <v/>
      </c>
      <c r="BX92" s="36" t="s">
        <v>3</v>
      </c>
      <c r="BY92" s="12" t="str">
        <f>IF(CD84="","",CD84)</f>
        <v/>
      </c>
      <c r="BZ92" s="27"/>
      <c r="CA92" s="63"/>
      <c r="CB92" s="106"/>
      <c r="CC92" s="107"/>
      <c r="CD92" s="107"/>
      <c r="CE92" s="107"/>
      <c r="CF92" s="107"/>
      <c r="CG92" s="107"/>
      <c r="CH92" s="107"/>
      <c r="CI92" s="89"/>
      <c r="CJ92" s="97"/>
      <c r="CK92" s="97"/>
      <c r="CL92" s="87"/>
      <c r="CM92" s="102"/>
      <c r="CO92" s="138"/>
    </row>
    <row r="93" spans="2:94" ht="13.5" customHeight="1" x14ac:dyDescent="0.15">
      <c r="B93" s="114"/>
      <c r="C93" s="45"/>
      <c r="D93" s="29"/>
      <c r="E93" s="12" t="str">
        <f>IF(CF5="","",CF5)</f>
        <v/>
      </c>
      <c r="F93" s="36" t="s">
        <v>3</v>
      </c>
      <c r="G93" s="12" t="str">
        <f>IF(CD5="","",CD5)</f>
        <v/>
      </c>
      <c r="H93" s="30"/>
      <c r="I93" s="63"/>
      <c r="J93" s="45"/>
      <c r="K93" s="29"/>
      <c r="L93" s="12" t="str">
        <f>IF(CF13="","",CF13)</f>
        <v/>
      </c>
      <c r="M93" s="36" t="s">
        <v>3</v>
      </c>
      <c r="N93" s="12" t="str">
        <f>IF(CD13="","",CD13)</f>
        <v/>
      </c>
      <c r="O93" s="30"/>
      <c r="P93" s="63"/>
      <c r="Q93" s="45"/>
      <c r="R93" s="29"/>
      <c r="S93" s="12" t="str">
        <f>IF(CF21="","",CF21)</f>
        <v/>
      </c>
      <c r="T93" s="36" t="s">
        <v>3</v>
      </c>
      <c r="U93" s="12" t="str">
        <f>IF(CD21="","",CD21)</f>
        <v/>
      </c>
      <c r="V93" s="30"/>
      <c r="W93" s="63"/>
      <c r="X93" s="57"/>
      <c r="Y93" s="29"/>
      <c r="Z93" s="12" t="str">
        <f>IF(CF29="","",CF29)</f>
        <v/>
      </c>
      <c r="AA93" s="36" t="s">
        <v>3</v>
      </c>
      <c r="AB93" s="12" t="str">
        <f>IF(CD29="","",CD29)</f>
        <v/>
      </c>
      <c r="AC93" s="30"/>
      <c r="AD93" s="63"/>
      <c r="AE93" s="57"/>
      <c r="AF93" s="29"/>
      <c r="AG93" s="12" t="str">
        <f>IF(CF37="","",CF37)</f>
        <v/>
      </c>
      <c r="AH93" s="12" t="s">
        <v>3</v>
      </c>
      <c r="AI93" s="12" t="str">
        <f>IF(CD37="","",CD37)</f>
        <v/>
      </c>
      <c r="AJ93" s="30"/>
      <c r="AK93" s="63"/>
      <c r="AL93" s="45"/>
      <c r="AM93" s="29"/>
      <c r="AN93" s="12" t="str">
        <f>IF(CF45="","",CF45)</f>
        <v/>
      </c>
      <c r="AO93" s="12" t="s">
        <v>3</v>
      </c>
      <c r="AP93" s="12" t="str">
        <f>IF(CD45="","",CD45)</f>
        <v/>
      </c>
      <c r="AQ93" s="30"/>
      <c r="AR93" s="63"/>
      <c r="AS93" s="57"/>
      <c r="AT93" s="29"/>
      <c r="AU93" s="12" t="str">
        <f>IF(CF53="","",CF53)</f>
        <v/>
      </c>
      <c r="AV93" s="12" t="s">
        <v>3</v>
      </c>
      <c r="AW93" s="12" t="str">
        <f>IF(CD53="","",CD53)</f>
        <v/>
      </c>
      <c r="AX93" s="30"/>
      <c r="AY93" s="63"/>
      <c r="AZ93" s="57"/>
      <c r="BA93" s="29"/>
      <c r="BB93" s="12" t="str">
        <f>IF(CF61="","",CF61)</f>
        <v/>
      </c>
      <c r="BC93" s="12" t="s">
        <v>3</v>
      </c>
      <c r="BD93" s="12" t="str">
        <f>IF(CD61="","",CD61)</f>
        <v/>
      </c>
      <c r="BE93" s="30"/>
      <c r="BF93" s="63"/>
      <c r="BG93" s="57"/>
      <c r="BH93" s="29"/>
      <c r="BI93" s="12" t="str">
        <f>IF(CF69="","",CF69)</f>
        <v/>
      </c>
      <c r="BJ93" s="12" t="s">
        <v>3</v>
      </c>
      <c r="BK93" s="12" t="str">
        <f>IF(CD69="","",CD69)</f>
        <v/>
      </c>
      <c r="BL93" s="30"/>
      <c r="BM93" s="63"/>
      <c r="BN93" s="57"/>
      <c r="BO93" s="29"/>
      <c r="BP93" s="12" t="str">
        <f>IF(CF77="","",CF77)</f>
        <v/>
      </c>
      <c r="BQ93" s="12" t="s">
        <v>3</v>
      </c>
      <c r="BR93" s="12" t="str">
        <f>IF(CD77="","",CD77)</f>
        <v/>
      </c>
      <c r="BS93" s="30"/>
      <c r="BT93" s="63"/>
      <c r="BU93" s="45"/>
      <c r="BV93" s="29"/>
      <c r="BW93" s="12" t="str">
        <f>IF(CF85="","",CF85)</f>
        <v/>
      </c>
      <c r="BX93" s="36" t="s">
        <v>3</v>
      </c>
      <c r="BY93" s="12" t="str">
        <f>IF(CD85="","",CD85)</f>
        <v/>
      </c>
      <c r="BZ93" s="30"/>
      <c r="CA93" s="63"/>
      <c r="CB93" s="106"/>
      <c r="CC93" s="107"/>
      <c r="CD93" s="107"/>
      <c r="CE93" s="107"/>
      <c r="CF93" s="107"/>
      <c r="CG93" s="107"/>
      <c r="CH93" s="107"/>
      <c r="CI93" s="89"/>
      <c r="CJ93" s="97"/>
      <c r="CK93" s="97"/>
      <c r="CL93" s="87"/>
      <c r="CM93" s="102"/>
      <c r="CO93" s="138"/>
    </row>
    <row r="94" spans="2:94" ht="3.75" customHeight="1" x14ac:dyDescent="0.15">
      <c r="B94" s="114"/>
      <c r="C94" s="55"/>
      <c r="D94" s="31"/>
      <c r="E94" s="19"/>
      <c r="F94" s="7"/>
      <c r="G94" s="19"/>
      <c r="H94" s="31"/>
      <c r="I94" s="64"/>
      <c r="J94" s="55"/>
      <c r="K94" s="31"/>
      <c r="L94" s="19"/>
      <c r="M94" s="7"/>
      <c r="N94" s="19"/>
      <c r="O94" s="31"/>
      <c r="P94" s="64"/>
      <c r="Q94" s="55"/>
      <c r="R94" s="31"/>
      <c r="S94" s="19"/>
      <c r="T94" s="7"/>
      <c r="U94" s="19"/>
      <c r="V94" s="31"/>
      <c r="W94" s="64"/>
      <c r="X94" s="58"/>
      <c r="Y94" s="31"/>
      <c r="Z94" s="19"/>
      <c r="AA94" s="7"/>
      <c r="AB94" s="19"/>
      <c r="AC94" s="31"/>
      <c r="AD94" s="64"/>
      <c r="AE94" s="58"/>
      <c r="AF94" s="31"/>
      <c r="AG94" s="19"/>
      <c r="AH94" s="7"/>
      <c r="AI94" s="19"/>
      <c r="AJ94" s="42"/>
      <c r="AK94" s="64"/>
      <c r="AL94" s="55"/>
      <c r="AM94" s="31"/>
      <c r="AN94" s="19"/>
      <c r="AO94" s="7"/>
      <c r="AP94" s="19"/>
      <c r="AQ94" s="31"/>
      <c r="AR94" s="64"/>
      <c r="AS94" s="58"/>
      <c r="AT94" s="31"/>
      <c r="AU94" s="19"/>
      <c r="AV94" s="7"/>
      <c r="AW94" s="19"/>
      <c r="AX94" s="31"/>
      <c r="AY94" s="64"/>
      <c r="AZ94" s="58"/>
      <c r="BA94" s="31"/>
      <c r="BB94" s="19"/>
      <c r="BC94" s="7"/>
      <c r="BD94" s="19"/>
      <c r="BE94" s="31"/>
      <c r="BF94" s="64"/>
      <c r="BG94" s="58"/>
      <c r="BH94" s="31"/>
      <c r="BI94" s="19"/>
      <c r="BJ94" s="7"/>
      <c r="BK94" s="19"/>
      <c r="BL94" s="31"/>
      <c r="BM94" s="64"/>
      <c r="BN94" s="58"/>
      <c r="BO94" s="31"/>
      <c r="BP94" s="19"/>
      <c r="BQ94" s="7"/>
      <c r="BR94" s="19"/>
      <c r="BS94" s="31"/>
      <c r="BT94" s="64"/>
      <c r="BU94" s="55"/>
      <c r="BV94" s="31"/>
      <c r="BW94" s="19"/>
      <c r="BX94" s="7"/>
      <c r="BY94" s="19"/>
      <c r="BZ94" s="31"/>
      <c r="CA94" s="64"/>
      <c r="CB94" s="106"/>
      <c r="CC94" s="107"/>
      <c r="CD94" s="107"/>
      <c r="CE94" s="107"/>
      <c r="CF94" s="107"/>
      <c r="CG94" s="107"/>
      <c r="CH94" s="107"/>
      <c r="CI94" s="89"/>
      <c r="CJ94" s="97"/>
      <c r="CK94" s="97"/>
      <c r="CL94" s="87"/>
      <c r="CM94" s="102"/>
      <c r="CO94" s="138"/>
    </row>
    <row r="95" spans="2:94" ht="18.75" customHeight="1" x14ac:dyDescent="0.15">
      <c r="B95" s="114"/>
      <c r="C95" s="93" t="str">
        <f>IF(E96="","",SUM(E96,E97))</f>
        <v/>
      </c>
      <c r="D95" s="93"/>
      <c r="E95" s="92" t="str">
        <f>IF(E96="","",IF(C95=H95,"△",IF(C95&gt;H95,"○","●")))</f>
        <v/>
      </c>
      <c r="F95" s="92"/>
      <c r="G95" s="92"/>
      <c r="H95" s="93" t="str">
        <f>IF(G96="","",SUM(G96,G97))</f>
        <v/>
      </c>
      <c r="I95" s="112"/>
      <c r="J95" s="93" t="str">
        <f>IF(L96="","",SUM(L96,L97))</f>
        <v/>
      </c>
      <c r="K95" s="93"/>
      <c r="L95" s="92" t="str">
        <f>IF(L96="","",IF(J95=O95,"△",IF(J95&gt;O95,"○","●")))</f>
        <v/>
      </c>
      <c r="M95" s="92"/>
      <c r="N95" s="92"/>
      <c r="O95" s="93" t="str">
        <f>IF(N96="","",SUM(N96,N97))</f>
        <v/>
      </c>
      <c r="P95" s="112"/>
      <c r="Q95" s="93" t="str">
        <f>IF(S96="","",SUM(S96,S97))</f>
        <v/>
      </c>
      <c r="R95" s="93"/>
      <c r="S95" s="92" t="str">
        <f>IF(S96="","",IF(Q95=V95,"△",IF(Q95&gt;V95,"○","●")))</f>
        <v/>
      </c>
      <c r="T95" s="92"/>
      <c r="U95" s="92"/>
      <c r="V95" s="93" t="str">
        <f>IF(U96="","",SUM(U96,U97))</f>
        <v/>
      </c>
      <c r="W95" s="112"/>
      <c r="X95" s="111" t="str">
        <f>IF(Z96="","",SUM(Z96,Z97))</f>
        <v/>
      </c>
      <c r="Y95" s="93"/>
      <c r="Z95" s="92" t="str">
        <f>IF(Z96="","",IF(X95=AC95,"△",IF(X95&gt;AC95,"○","●")))</f>
        <v/>
      </c>
      <c r="AA95" s="92"/>
      <c r="AB95" s="92"/>
      <c r="AC95" s="93" t="str">
        <f>IF(AB96="","",SUM(AB96,AB97))</f>
        <v/>
      </c>
      <c r="AD95" s="112"/>
      <c r="AE95" s="111" t="str">
        <f>IF(AG96="","",SUM(AG96,AG97))</f>
        <v/>
      </c>
      <c r="AF95" s="93"/>
      <c r="AG95" s="93" t="str">
        <f>IF(AG96="","",IF(AE95=AJ95,"△",IF(AE95&gt;AJ95,"○","●")))</f>
        <v/>
      </c>
      <c r="AH95" s="93"/>
      <c r="AI95" s="93"/>
      <c r="AJ95" s="93" t="str">
        <f>IF(AI96="","",SUM(AI96,AI97))</f>
        <v/>
      </c>
      <c r="AK95" s="112"/>
      <c r="AL95" s="93" t="str">
        <f>IF(AN96="","",SUM(AN96,AN97))</f>
        <v/>
      </c>
      <c r="AM95" s="93"/>
      <c r="AN95" s="93" t="str">
        <f>IF(AN96="","",IF(AL95=AQ95,"△",IF(AL95&gt;AQ95,"○","●")))</f>
        <v/>
      </c>
      <c r="AO95" s="93"/>
      <c r="AP95" s="93"/>
      <c r="AQ95" s="93" t="str">
        <f>IF(AP96="","",SUM(AP96,AP97))</f>
        <v/>
      </c>
      <c r="AR95" s="112"/>
      <c r="AS95" s="111" t="str">
        <f>IF(AU96="","",SUM(AU96,AU97))</f>
        <v/>
      </c>
      <c r="AT95" s="93"/>
      <c r="AU95" s="93" t="str">
        <f>IF(AU96="","",IF(AS95=AX95,"△",IF(AS95&gt;AX95,"○","●")))</f>
        <v/>
      </c>
      <c r="AV95" s="93"/>
      <c r="AW95" s="93"/>
      <c r="AX95" s="93" t="str">
        <f>IF(AW96="","",SUM(AW96,AW97))</f>
        <v/>
      </c>
      <c r="AY95" s="112"/>
      <c r="AZ95" s="111" t="str">
        <f>IF(BB96="","",SUM(BB96,BB97))</f>
        <v/>
      </c>
      <c r="BA95" s="93"/>
      <c r="BB95" s="93" t="str">
        <f>IF(BB96="","",IF(AZ95=BE95,"△",IF(AZ95&gt;BE95,"○","●")))</f>
        <v/>
      </c>
      <c r="BC95" s="93"/>
      <c r="BD95" s="93"/>
      <c r="BE95" s="93" t="str">
        <f>IF(BD96="","",SUM(BD96,BD97))</f>
        <v/>
      </c>
      <c r="BF95" s="112"/>
      <c r="BG95" s="111" t="str">
        <f>IF(BI96="","",SUM(BI96,BI97))</f>
        <v/>
      </c>
      <c r="BH95" s="93"/>
      <c r="BI95" s="93" t="str">
        <f>IF(BI96="","",IF(BG95=BL95,"△",IF(BG95&gt;BL95,"○","●")))</f>
        <v/>
      </c>
      <c r="BJ95" s="93"/>
      <c r="BK95" s="93"/>
      <c r="BL95" s="93" t="str">
        <f>IF(BK96="","",SUM(BK96,BK97))</f>
        <v/>
      </c>
      <c r="BM95" s="112"/>
      <c r="BN95" s="111" t="str">
        <f>IF(BP96="","",SUM(BP96,BP97))</f>
        <v/>
      </c>
      <c r="BO95" s="93"/>
      <c r="BP95" s="93" t="str">
        <f>IF(BP96="","",IF(BN95=BS95,"△",IF(BN95&gt;BS95,"○","●")))</f>
        <v/>
      </c>
      <c r="BQ95" s="93"/>
      <c r="BR95" s="93"/>
      <c r="BS95" s="93" t="str">
        <f>IF(BR96="","",SUM(BR96,BR97))</f>
        <v/>
      </c>
      <c r="BT95" s="112"/>
      <c r="BU95" s="93" t="str">
        <f>IF(BW96="","",SUM(BW96,BW97))</f>
        <v/>
      </c>
      <c r="BV95" s="93"/>
      <c r="BW95" s="93" t="str">
        <f>IF(BW96="","",IF(BU95=BZ95,"△",IF(BU95&gt;BZ95,"○","●")))</f>
        <v/>
      </c>
      <c r="BX95" s="93"/>
      <c r="BY95" s="93"/>
      <c r="BZ95" s="93" t="str">
        <f>IF(BY96="","",SUM(BY96,BY97))</f>
        <v/>
      </c>
      <c r="CA95" s="112"/>
      <c r="CB95" s="106"/>
      <c r="CC95" s="107"/>
      <c r="CD95" s="107"/>
      <c r="CE95" s="107"/>
      <c r="CF95" s="107"/>
      <c r="CG95" s="107"/>
      <c r="CH95" s="107"/>
      <c r="CI95" s="89"/>
      <c r="CJ95" s="97"/>
      <c r="CK95" s="97"/>
      <c r="CL95" s="87"/>
      <c r="CM95" s="102"/>
      <c r="CO95" s="138"/>
    </row>
    <row r="96" spans="2:94" ht="13.5" customHeight="1" x14ac:dyDescent="0.15">
      <c r="B96" s="114"/>
      <c r="C96" s="45"/>
      <c r="D96" s="25"/>
      <c r="E96" s="12" t="str">
        <f>IF(CF8="","",CF8)</f>
        <v/>
      </c>
      <c r="F96" s="36" t="s">
        <v>3</v>
      </c>
      <c r="G96" s="12" t="str">
        <f>IF(CD8="","",CD8)</f>
        <v/>
      </c>
      <c r="H96" s="27"/>
      <c r="I96" s="63"/>
      <c r="J96" s="45"/>
      <c r="K96" s="25"/>
      <c r="L96" s="12" t="str">
        <f>IF(CF16="","",CF16)</f>
        <v/>
      </c>
      <c r="M96" s="36" t="s">
        <v>3</v>
      </c>
      <c r="N96" s="12" t="str">
        <f>IF(CD16="","",CD16)</f>
        <v/>
      </c>
      <c r="O96" s="27"/>
      <c r="P96" s="63"/>
      <c r="Q96" s="45"/>
      <c r="R96" s="25"/>
      <c r="S96" s="12" t="str">
        <f>IF(CF24="","",CF24)</f>
        <v/>
      </c>
      <c r="T96" s="36" t="s">
        <v>3</v>
      </c>
      <c r="U96" s="12" t="str">
        <f>IF(CD24="","",CD24)</f>
        <v/>
      </c>
      <c r="V96" s="27"/>
      <c r="W96" s="63"/>
      <c r="X96" s="57"/>
      <c r="Y96" s="25"/>
      <c r="Z96" s="12" t="str">
        <f>IF(CF32="","",CF32)</f>
        <v/>
      </c>
      <c r="AA96" s="36" t="s">
        <v>3</v>
      </c>
      <c r="AB96" s="12" t="str">
        <f>IF(CD32="","",CD32)</f>
        <v/>
      </c>
      <c r="AC96" s="27"/>
      <c r="AD96" s="63"/>
      <c r="AE96" s="57"/>
      <c r="AF96" s="25"/>
      <c r="AG96" s="12" t="str">
        <f>IF(CF40="","",CF40)</f>
        <v/>
      </c>
      <c r="AH96" s="12" t="s">
        <v>3</v>
      </c>
      <c r="AI96" s="12" t="str">
        <f>IF(CD40="","",CD40)</f>
        <v/>
      </c>
      <c r="AJ96" s="27"/>
      <c r="AK96" s="63"/>
      <c r="AL96" s="45"/>
      <c r="AM96" s="25"/>
      <c r="AN96" s="12" t="str">
        <f>IF(CF48="","",CF48)</f>
        <v/>
      </c>
      <c r="AO96" s="12" t="s">
        <v>3</v>
      </c>
      <c r="AP96" s="12" t="str">
        <f>IF(CD48="","",CD48)</f>
        <v/>
      </c>
      <c r="AQ96" s="27"/>
      <c r="AR96" s="63"/>
      <c r="AS96" s="57"/>
      <c r="AT96" s="25"/>
      <c r="AU96" s="12" t="str">
        <f>IF(CF56="","",CF56)</f>
        <v/>
      </c>
      <c r="AV96" s="12" t="s">
        <v>3</v>
      </c>
      <c r="AW96" s="12" t="str">
        <f>IF(CD56="","",CD56)</f>
        <v/>
      </c>
      <c r="AX96" s="27"/>
      <c r="AY96" s="63"/>
      <c r="AZ96" s="57"/>
      <c r="BA96" s="25"/>
      <c r="BB96" s="12" t="str">
        <f>IF(CF64="","",CF64)</f>
        <v/>
      </c>
      <c r="BC96" s="12" t="s">
        <v>3</v>
      </c>
      <c r="BD96" s="12" t="str">
        <f>IF(CD64="","",CD64)</f>
        <v/>
      </c>
      <c r="BE96" s="27"/>
      <c r="BF96" s="63"/>
      <c r="BG96" s="57"/>
      <c r="BH96" s="25"/>
      <c r="BI96" s="12" t="str">
        <f>IF(CF72="","",CF72)</f>
        <v/>
      </c>
      <c r="BJ96" s="12" t="s">
        <v>3</v>
      </c>
      <c r="BK96" s="12" t="str">
        <f>IF(CD72="","",CD72)</f>
        <v/>
      </c>
      <c r="BL96" s="27"/>
      <c r="BM96" s="63"/>
      <c r="BN96" s="57"/>
      <c r="BO96" s="25"/>
      <c r="BP96" s="12" t="str">
        <f>IF(CF80="","",CF80)</f>
        <v/>
      </c>
      <c r="BQ96" s="12" t="s">
        <v>3</v>
      </c>
      <c r="BR96" s="12" t="str">
        <f>IF(CD80="","",CD80)</f>
        <v/>
      </c>
      <c r="BS96" s="27"/>
      <c r="BT96" s="63"/>
      <c r="BU96" s="45"/>
      <c r="BV96" s="25"/>
      <c r="BW96" s="12" t="str">
        <f>IF(CF88="","",CF88)</f>
        <v/>
      </c>
      <c r="BX96" s="36" t="s">
        <v>3</v>
      </c>
      <c r="BY96" s="12" t="str">
        <f>IF(CD88="","",CD88)</f>
        <v/>
      </c>
      <c r="BZ96" s="27"/>
      <c r="CA96" s="63"/>
      <c r="CB96" s="106"/>
      <c r="CC96" s="107"/>
      <c r="CD96" s="107"/>
      <c r="CE96" s="107"/>
      <c r="CF96" s="107"/>
      <c r="CG96" s="107"/>
      <c r="CH96" s="107"/>
      <c r="CI96" s="89"/>
      <c r="CJ96" s="97"/>
      <c r="CK96" s="97"/>
      <c r="CL96" s="87"/>
      <c r="CM96" s="102"/>
      <c r="CO96" s="138"/>
    </row>
    <row r="97" spans="2:94" ht="13.5" customHeight="1" x14ac:dyDescent="0.15">
      <c r="B97" s="114"/>
      <c r="C97" s="45"/>
      <c r="D97" s="29"/>
      <c r="E97" s="12" t="str">
        <f>IF(CF9="","",CF9)</f>
        <v/>
      </c>
      <c r="F97" s="36" t="s">
        <v>3</v>
      </c>
      <c r="G97" s="12" t="str">
        <f>IF(CD9="","",CD9)</f>
        <v/>
      </c>
      <c r="H97" s="30"/>
      <c r="I97" s="63"/>
      <c r="J97" s="45"/>
      <c r="K97" s="29"/>
      <c r="L97" s="12" t="str">
        <f>IF(CF17="","",CG17)</f>
        <v/>
      </c>
      <c r="M97" s="36" t="s">
        <v>3</v>
      </c>
      <c r="N97" s="12" t="str">
        <f>IF(CD17="","",CD17)</f>
        <v/>
      </c>
      <c r="O97" s="30"/>
      <c r="P97" s="63"/>
      <c r="Q97" s="45"/>
      <c r="R97" s="29"/>
      <c r="S97" s="12" t="str">
        <f>IF(CF25="","",CF25)</f>
        <v/>
      </c>
      <c r="T97" s="36" t="s">
        <v>3</v>
      </c>
      <c r="U97" s="12" t="str">
        <f>IF(CD25="","",CD25)</f>
        <v/>
      </c>
      <c r="V97" s="30"/>
      <c r="W97" s="63"/>
      <c r="X97" s="57"/>
      <c r="Y97" s="29"/>
      <c r="Z97" s="12" t="str">
        <f>IF(CF33="","",CF33)</f>
        <v/>
      </c>
      <c r="AA97" s="36" t="s">
        <v>3</v>
      </c>
      <c r="AB97" s="12" t="str">
        <f>IF(CD33="","",CD33)</f>
        <v/>
      </c>
      <c r="AC97" s="30"/>
      <c r="AD97" s="63"/>
      <c r="AE97" s="57"/>
      <c r="AF97" s="29"/>
      <c r="AG97" s="12" t="str">
        <f>IF(CF41="","",CF41)</f>
        <v/>
      </c>
      <c r="AH97" s="12" t="s">
        <v>3</v>
      </c>
      <c r="AI97" s="12" t="str">
        <f>IF(CD41="","",CD41)</f>
        <v/>
      </c>
      <c r="AJ97" s="30"/>
      <c r="AK97" s="63"/>
      <c r="AL97" s="45"/>
      <c r="AM97" s="29"/>
      <c r="AN97" s="12" t="str">
        <f>IF(CF49="","",CF49)</f>
        <v/>
      </c>
      <c r="AO97" s="12" t="s">
        <v>3</v>
      </c>
      <c r="AP97" s="12" t="str">
        <f>IF(CD49="","",CD49)</f>
        <v/>
      </c>
      <c r="AQ97" s="30"/>
      <c r="AR97" s="63"/>
      <c r="AS97" s="57"/>
      <c r="AT97" s="29"/>
      <c r="AU97" s="12" t="str">
        <f>IF(CF57="","",CF57)</f>
        <v/>
      </c>
      <c r="AV97" s="12" t="s">
        <v>3</v>
      </c>
      <c r="AW97" s="12" t="str">
        <f>IF(CD57="","",CD57)</f>
        <v/>
      </c>
      <c r="AX97" s="30"/>
      <c r="AY97" s="63"/>
      <c r="AZ97" s="57"/>
      <c r="BA97" s="29"/>
      <c r="BB97" s="12" t="str">
        <f>IF(CF65="","",CF65)</f>
        <v/>
      </c>
      <c r="BC97" s="12" t="s">
        <v>3</v>
      </c>
      <c r="BD97" s="12" t="str">
        <f>IF(CD65="","",CD65)</f>
        <v/>
      </c>
      <c r="BE97" s="30"/>
      <c r="BF97" s="63"/>
      <c r="BG97" s="57"/>
      <c r="BH97" s="29"/>
      <c r="BI97" s="12" t="str">
        <f>IF(CF73="","",CF73)</f>
        <v/>
      </c>
      <c r="BJ97" s="12" t="s">
        <v>3</v>
      </c>
      <c r="BK97" s="12" t="str">
        <f>IF(CD73="","",CD73)</f>
        <v/>
      </c>
      <c r="BL97" s="30"/>
      <c r="BM97" s="63"/>
      <c r="BN97" s="57"/>
      <c r="BO97" s="29"/>
      <c r="BP97" s="12" t="str">
        <f>IF(CF81="","",CF81)</f>
        <v/>
      </c>
      <c r="BQ97" s="12" t="s">
        <v>3</v>
      </c>
      <c r="BR97" s="12" t="str">
        <f>IF(CD81="","",CD81)</f>
        <v/>
      </c>
      <c r="BS97" s="30"/>
      <c r="BT97" s="63"/>
      <c r="BU97" s="45"/>
      <c r="BV97" s="29"/>
      <c r="BW97" s="12" t="str">
        <f>IF(CF89="","",CF89)</f>
        <v/>
      </c>
      <c r="BX97" s="36" t="s">
        <v>3</v>
      </c>
      <c r="BY97" s="12" t="str">
        <f>IF(CD89="","",CD89)</f>
        <v/>
      </c>
      <c r="BZ97" s="30"/>
      <c r="CA97" s="63"/>
      <c r="CB97" s="106"/>
      <c r="CC97" s="107"/>
      <c r="CD97" s="107"/>
      <c r="CE97" s="107"/>
      <c r="CF97" s="107"/>
      <c r="CG97" s="107"/>
      <c r="CH97" s="107"/>
      <c r="CI97" s="89"/>
      <c r="CJ97" s="97"/>
      <c r="CK97" s="97"/>
      <c r="CL97" s="87"/>
      <c r="CM97" s="102"/>
      <c r="CO97" s="138"/>
    </row>
    <row r="98" spans="2:94" ht="3.75" customHeight="1" thickBot="1" x14ac:dyDescent="0.2">
      <c r="B98" s="115"/>
      <c r="C98" s="61"/>
      <c r="D98" s="39"/>
      <c r="E98" s="23"/>
      <c r="F98" s="9"/>
      <c r="G98" s="23"/>
      <c r="H98" s="39"/>
      <c r="I98" s="66"/>
      <c r="J98" s="67"/>
      <c r="K98" s="39"/>
      <c r="L98" s="23"/>
      <c r="M98" s="9"/>
      <c r="N98" s="23"/>
      <c r="O98" s="39"/>
      <c r="P98" s="66"/>
      <c r="Q98" s="67"/>
      <c r="R98" s="39"/>
      <c r="S98" s="23"/>
      <c r="T98" s="9"/>
      <c r="U98" s="23"/>
      <c r="V98" s="39"/>
      <c r="W98" s="66"/>
      <c r="X98" s="60"/>
      <c r="Y98" s="39"/>
      <c r="Z98" s="23"/>
      <c r="AA98" s="9"/>
      <c r="AB98" s="23"/>
      <c r="AC98" s="39"/>
      <c r="AD98" s="66"/>
      <c r="AE98" s="60"/>
      <c r="AF98" s="39"/>
      <c r="AG98" s="23"/>
      <c r="AH98" s="9"/>
      <c r="AI98" s="23"/>
      <c r="AJ98" s="39"/>
      <c r="AK98" s="66"/>
      <c r="AL98" s="67"/>
      <c r="AM98" s="39"/>
      <c r="AN98" s="23"/>
      <c r="AO98" s="9"/>
      <c r="AP98" s="23"/>
      <c r="AQ98" s="39"/>
      <c r="AR98" s="66"/>
      <c r="AS98" s="60"/>
      <c r="AT98" s="39"/>
      <c r="AU98" s="23"/>
      <c r="AV98" s="9"/>
      <c r="AW98" s="23"/>
      <c r="AX98" s="39"/>
      <c r="AY98" s="66"/>
      <c r="AZ98" s="60"/>
      <c r="BA98" s="39"/>
      <c r="BB98" s="23"/>
      <c r="BC98" s="9"/>
      <c r="BD98" s="23"/>
      <c r="BE98" s="39"/>
      <c r="BF98" s="66"/>
      <c r="BG98" s="60"/>
      <c r="BH98" s="39"/>
      <c r="BI98" s="23"/>
      <c r="BJ98" s="9"/>
      <c r="BK98" s="23"/>
      <c r="BL98" s="39"/>
      <c r="BM98" s="66"/>
      <c r="BN98" s="60"/>
      <c r="BO98" s="39"/>
      <c r="BP98" s="23"/>
      <c r="BQ98" s="9"/>
      <c r="BR98" s="23"/>
      <c r="BS98" s="39"/>
      <c r="BT98" s="66"/>
      <c r="BU98" s="67"/>
      <c r="BV98" s="39"/>
      <c r="BW98" s="23"/>
      <c r="BX98" s="9"/>
      <c r="BY98" s="23"/>
      <c r="BZ98" s="39"/>
      <c r="CA98" s="66"/>
      <c r="CB98" s="108"/>
      <c r="CC98" s="109"/>
      <c r="CD98" s="109"/>
      <c r="CE98" s="109"/>
      <c r="CF98" s="109"/>
      <c r="CG98" s="109"/>
      <c r="CH98" s="109"/>
      <c r="CI98" s="98"/>
      <c r="CJ98" s="99"/>
      <c r="CK98" s="99"/>
      <c r="CL98" s="100"/>
      <c r="CM98" s="103"/>
      <c r="CO98" s="138"/>
    </row>
    <row r="99" spans="2:94" ht="3.75" customHeight="1" x14ac:dyDescent="0.15">
      <c r="B99" s="35"/>
      <c r="C99" s="45"/>
      <c r="D99" s="26"/>
      <c r="E99" s="12"/>
      <c r="F99" s="35"/>
      <c r="G99" s="12"/>
      <c r="H99" s="26"/>
      <c r="I99" s="45"/>
      <c r="J99" s="45"/>
      <c r="K99" s="26"/>
      <c r="L99" s="12"/>
      <c r="M99" s="35"/>
      <c r="N99" s="12"/>
      <c r="O99" s="26"/>
      <c r="P99" s="45"/>
      <c r="Q99" s="45"/>
      <c r="R99" s="26"/>
      <c r="S99" s="12"/>
      <c r="T99" s="35"/>
      <c r="U99" s="12"/>
      <c r="V99" s="26"/>
      <c r="W99" s="45"/>
      <c r="X99" s="45"/>
      <c r="Y99" s="26"/>
      <c r="Z99" s="12"/>
      <c r="AA99" s="35"/>
      <c r="AB99" s="12"/>
      <c r="AC99" s="26"/>
      <c r="AD99" s="45"/>
      <c r="AE99" s="45"/>
      <c r="AF99" s="26"/>
      <c r="AG99" s="12"/>
      <c r="AH99" s="35"/>
      <c r="AI99" s="12"/>
      <c r="AJ99" s="26"/>
      <c r="AK99" s="45"/>
      <c r="AL99" s="45"/>
      <c r="AM99" s="26"/>
      <c r="AN99" s="12"/>
      <c r="AO99" s="35"/>
      <c r="AP99" s="12"/>
      <c r="AQ99" s="26"/>
      <c r="AR99" s="45"/>
      <c r="AS99" s="45"/>
      <c r="AT99" s="26"/>
      <c r="AU99" s="12"/>
      <c r="AV99" s="35"/>
      <c r="AW99" s="12"/>
      <c r="AX99" s="26"/>
      <c r="AY99" s="45"/>
      <c r="AZ99" s="45"/>
      <c r="BA99" s="26"/>
      <c r="BB99" s="12"/>
      <c r="BC99" s="35"/>
      <c r="BD99" s="12"/>
      <c r="BE99" s="26"/>
      <c r="BF99" s="45"/>
      <c r="BG99" s="45"/>
      <c r="BH99" s="26"/>
      <c r="BI99" s="12"/>
      <c r="BJ99" s="35"/>
      <c r="BK99" s="12"/>
      <c r="BL99" s="26"/>
      <c r="BM99" s="45"/>
      <c r="BN99" s="45"/>
      <c r="BO99" s="26"/>
      <c r="BP99" s="12"/>
      <c r="BQ99" s="35"/>
      <c r="BR99" s="12"/>
      <c r="BS99" s="26"/>
      <c r="BT99" s="45"/>
      <c r="BU99" s="45"/>
      <c r="BV99" s="26"/>
      <c r="BW99" s="12"/>
      <c r="BX99" s="35"/>
      <c r="BY99" s="12"/>
      <c r="BZ99" s="26"/>
      <c r="CA99" s="45"/>
      <c r="CB99" s="45"/>
      <c r="CC99" s="26"/>
      <c r="CD99" s="12"/>
      <c r="CE99" s="35"/>
      <c r="CF99" s="12"/>
      <c r="CG99" s="26"/>
      <c r="CH99" s="45"/>
    </row>
    <row r="100" spans="2:94" ht="28.5" customHeight="1" x14ac:dyDescent="0.15">
      <c r="B100" s="35"/>
      <c r="C100" s="45"/>
      <c r="D100" s="26"/>
      <c r="E100" s="12"/>
      <c r="F100" s="35"/>
      <c r="G100" s="12"/>
      <c r="H100" s="26"/>
      <c r="I100" s="45"/>
      <c r="J100" s="45"/>
      <c r="K100" s="26"/>
      <c r="L100" s="12"/>
      <c r="M100" s="35"/>
      <c r="N100" s="12"/>
      <c r="O100" s="26"/>
      <c r="P100" s="45"/>
      <c r="Q100" s="45"/>
      <c r="R100" s="26"/>
      <c r="S100" s="12"/>
      <c r="T100" s="35"/>
      <c r="U100" s="12"/>
      <c r="V100" s="26"/>
      <c r="W100" s="45"/>
      <c r="X100" s="45"/>
      <c r="Y100" s="26"/>
      <c r="Z100" s="12"/>
      <c r="AA100" s="35"/>
      <c r="AB100" s="12"/>
      <c r="AC100" s="26"/>
      <c r="AD100" s="45"/>
      <c r="AE100" s="45"/>
      <c r="AF100" s="26"/>
      <c r="AG100" s="12"/>
      <c r="AH100" s="35"/>
      <c r="AI100" s="12"/>
      <c r="AJ100" s="26"/>
      <c r="AK100" s="45"/>
      <c r="AL100" s="45"/>
      <c r="AM100" s="26"/>
      <c r="AN100" s="12"/>
      <c r="AO100" s="35"/>
      <c r="AP100" s="12"/>
      <c r="AQ100" s="26"/>
      <c r="AR100" s="45"/>
      <c r="AS100" s="45"/>
      <c r="AT100" s="26"/>
      <c r="AU100" s="12"/>
      <c r="AV100" s="35"/>
      <c r="AW100" s="12"/>
      <c r="AX100" s="26"/>
      <c r="AY100" s="45"/>
      <c r="AZ100" s="45"/>
      <c r="BA100" s="26"/>
      <c r="BB100" s="12"/>
      <c r="BC100" s="35"/>
      <c r="BD100" s="12"/>
      <c r="BE100" s="26"/>
      <c r="BF100" s="45"/>
      <c r="BG100" s="45"/>
      <c r="BH100" s="26"/>
      <c r="BI100" s="12"/>
      <c r="BJ100" s="35"/>
      <c r="BK100" s="12"/>
      <c r="BL100" s="26"/>
      <c r="BM100" s="45"/>
      <c r="BN100" s="45"/>
      <c r="BO100" s="26"/>
      <c r="BP100" s="12"/>
      <c r="BQ100" s="35"/>
      <c r="BR100" s="12"/>
      <c r="BS100" s="26"/>
      <c r="BT100" s="45"/>
      <c r="BU100" s="45"/>
      <c r="BV100" s="26"/>
      <c r="BW100" s="12"/>
      <c r="BX100" s="35"/>
      <c r="BY100" s="12"/>
      <c r="BZ100" s="26"/>
      <c r="CA100" s="45"/>
      <c r="CB100" s="45"/>
      <c r="CC100" s="26"/>
      <c r="CD100" s="12"/>
      <c r="CE100" s="35"/>
      <c r="CF100" s="12"/>
      <c r="CG100" s="26"/>
      <c r="CH100" s="45"/>
      <c r="CJ100" s="35">
        <f>SUM(CJ3:CJ98)</f>
        <v>0</v>
      </c>
      <c r="CK100" s="35">
        <f>SUM(CK3:CK98)</f>
        <v>0</v>
      </c>
      <c r="CL100" s="35">
        <f>SUM(CL3:CL98)</f>
        <v>0</v>
      </c>
    </row>
    <row r="101" spans="2:94" x14ac:dyDescent="0.15">
      <c r="D101" s="62"/>
      <c r="E101" s="62"/>
      <c r="F101" s="62"/>
      <c r="G101" s="62"/>
      <c r="H101" s="62"/>
      <c r="K101" s="62"/>
      <c r="L101" s="62"/>
      <c r="M101" s="62"/>
      <c r="N101" s="62"/>
      <c r="O101" s="62"/>
      <c r="R101" s="62"/>
      <c r="S101" s="62"/>
      <c r="T101" s="62"/>
      <c r="U101" s="62"/>
      <c r="V101" s="62"/>
      <c r="Y101" s="62"/>
      <c r="Z101" s="62"/>
      <c r="AA101" s="62"/>
      <c r="AB101" s="62"/>
      <c r="AC101" s="62"/>
      <c r="AF101" s="62"/>
      <c r="AG101" s="62"/>
      <c r="AH101" s="62"/>
      <c r="AI101" s="62"/>
      <c r="AJ101" s="62"/>
      <c r="AM101" s="62"/>
      <c r="AN101" s="62"/>
      <c r="AO101" s="62"/>
      <c r="AP101" s="62"/>
      <c r="AQ101" s="62"/>
      <c r="AT101" s="62"/>
      <c r="AU101" s="62"/>
      <c r="AV101" s="62"/>
      <c r="AW101" s="62"/>
      <c r="AX101" s="62"/>
      <c r="BA101" s="62"/>
      <c r="BB101" s="62"/>
      <c r="BC101" s="62"/>
      <c r="BD101" s="62"/>
      <c r="BE101" s="62"/>
      <c r="BH101" s="62"/>
      <c r="BI101" s="62"/>
      <c r="BJ101" s="62"/>
      <c r="BK101" s="62"/>
      <c r="BL101" s="62"/>
      <c r="BO101" s="62"/>
      <c r="BP101" s="62"/>
      <c r="BQ101" s="62"/>
      <c r="BR101" s="62"/>
      <c r="BS101" s="62"/>
      <c r="BV101" s="62"/>
      <c r="BW101" s="62"/>
      <c r="BX101" s="62"/>
      <c r="BY101" s="62"/>
      <c r="BZ101" s="62"/>
      <c r="CC101" s="62"/>
      <c r="CD101" s="62"/>
      <c r="CE101" s="62"/>
      <c r="CF101" s="62"/>
      <c r="CG101" s="62"/>
      <c r="CI101" s="62"/>
      <c r="CJ101" s="62"/>
      <c r="CK101" s="62"/>
      <c r="CL101" s="62"/>
      <c r="CM101" s="62"/>
      <c r="CN101" s="62"/>
      <c r="CO101" s="62"/>
      <c r="CP101" s="62"/>
    </row>
  </sheetData>
  <sheetProtection sheet="1" objects="1" scenarios="1" formatCells="0" formatColumns="0" formatRows="0"/>
  <mergeCells count="901">
    <mergeCell ref="BU91:BV91"/>
    <mergeCell ref="BW91:BY91"/>
    <mergeCell ref="BZ91:CA91"/>
    <mergeCell ref="BU95:BV95"/>
    <mergeCell ref="BW95:BY95"/>
    <mergeCell ref="BZ95:CA95"/>
    <mergeCell ref="BG91:BH91"/>
    <mergeCell ref="BI91:BK91"/>
    <mergeCell ref="BL91:BM91"/>
    <mergeCell ref="BG95:BH95"/>
    <mergeCell ref="BI95:BK95"/>
    <mergeCell ref="BL95:BM95"/>
    <mergeCell ref="BN91:BO91"/>
    <mergeCell ref="BP91:BR91"/>
    <mergeCell ref="BS91:BT91"/>
    <mergeCell ref="BN95:BO95"/>
    <mergeCell ref="BP95:BR95"/>
    <mergeCell ref="BS95:BT95"/>
    <mergeCell ref="CJ67:CJ74"/>
    <mergeCell ref="CK67:CK74"/>
    <mergeCell ref="CL67:CL74"/>
    <mergeCell ref="CM67:CM74"/>
    <mergeCell ref="CO67:CO74"/>
    <mergeCell ref="C71:D71"/>
    <mergeCell ref="E71:G71"/>
    <mergeCell ref="H71:I71"/>
    <mergeCell ref="J71:K71"/>
    <mergeCell ref="L71:N71"/>
    <mergeCell ref="O71:P71"/>
    <mergeCell ref="Q71:R71"/>
    <mergeCell ref="S71:U71"/>
    <mergeCell ref="V71:W71"/>
    <mergeCell ref="X71:Y71"/>
    <mergeCell ref="Z71:AB71"/>
    <mergeCell ref="AC71:AD71"/>
    <mergeCell ref="AE71:AF71"/>
    <mergeCell ref="AG71:AI71"/>
    <mergeCell ref="AJ71:AK71"/>
    <mergeCell ref="AL71:AM71"/>
    <mergeCell ref="AN71:AP71"/>
    <mergeCell ref="AQ71:AR71"/>
    <mergeCell ref="AS71:AT71"/>
    <mergeCell ref="BP67:BR67"/>
    <mergeCell ref="BS67:BT67"/>
    <mergeCell ref="BU67:BV67"/>
    <mergeCell ref="BW67:BY67"/>
    <mergeCell ref="BZ67:CA67"/>
    <mergeCell ref="CB67:CC67"/>
    <mergeCell ref="CD67:CF67"/>
    <mergeCell ref="CG67:CH67"/>
    <mergeCell ref="CI67:CI74"/>
    <mergeCell ref="BP71:BR71"/>
    <mergeCell ref="BS71:BT71"/>
    <mergeCell ref="BU71:BV71"/>
    <mergeCell ref="BW71:BY71"/>
    <mergeCell ref="BZ71:CA71"/>
    <mergeCell ref="CB71:CC71"/>
    <mergeCell ref="CD71:CF71"/>
    <mergeCell ref="CG71:CH71"/>
    <mergeCell ref="BN67:BO67"/>
    <mergeCell ref="AU71:AW71"/>
    <mergeCell ref="AX71:AY71"/>
    <mergeCell ref="BN71:BO71"/>
    <mergeCell ref="BG67:BM74"/>
    <mergeCell ref="AZ67:BA67"/>
    <mergeCell ref="BB67:BD67"/>
    <mergeCell ref="BE67:BF67"/>
    <mergeCell ref="AZ71:BA71"/>
    <mergeCell ref="BB71:BD71"/>
    <mergeCell ref="BE71:BF71"/>
    <mergeCell ref="V67:W67"/>
    <mergeCell ref="X67:Y67"/>
    <mergeCell ref="Z67:AB67"/>
    <mergeCell ref="AC67:AD67"/>
    <mergeCell ref="AE67:AF67"/>
    <mergeCell ref="AG67:AI67"/>
    <mergeCell ref="AJ67:AK67"/>
    <mergeCell ref="AL67:AM67"/>
    <mergeCell ref="AN67:AP67"/>
    <mergeCell ref="B67:B74"/>
    <mergeCell ref="C67:D67"/>
    <mergeCell ref="E67:G67"/>
    <mergeCell ref="H67:I67"/>
    <mergeCell ref="J67:K67"/>
    <mergeCell ref="L67:N67"/>
    <mergeCell ref="O67:P67"/>
    <mergeCell ref="Q67:R67"/>
    <mergeCell ref="S67:U67"/>
    <mergeCell ref="CJ75:CJ82"/>
    <mergeCell ref="CK75:CK82"/>
    <mergeCell ref="CL75:CL82"/>
    <mergeCell ref="CM75:CM82"/>
    <mergeCell ref="CO75:CO82"/>
    <mergeCell ref="C79:D79"/>
    <mergeCell ref="E79:G79"/>
    <mergeCell ref="H79:I79"/>
    <mergeCell ref="J79:K79"/>
    <mergeCell ref="L79:N79"/>
    <mergeCell ref="O79:P79"/>
    <mergeCell ref="Q79:R79"/>
    <mergeCell ref="S79:U79"/>
    <mergeCell ref="V79:W79"/>
    <mergeCell ref="X79:Y79"/>
    <mergeCell ref="Z79:AB79"/>
    <mergeCell ref="AC79:AD79"/>
    <mergeCell ref="AE79:AF79"/>
    <mergeCell ref="AG79:AI79"/>
    <mergeCell ref="AJ79:AK79"/>
    <mergeCell ref="AL79:AM79"/>
    <mergeCell ref="AN79:AP79"/>
    <mergeCell ref="AQ79:AR79"/>
    <mergeCell ref="AS79:AT79"/>
    <mergeCell ref="CB75:CC75"/>
    <mergeCell ref="CD75:CF75"/>
    <mergeCell ref="CG75:CH75"/>
    <mergeCell ref="CI75:CI82"/>
    <mergeCell ref="BU79:BV79"/>
    <mergeCell ref="BW79:BY79"/>
    <mergeCell ref="BZ79:CA79"/>
    <mergeCell ref="CB79:CC79"/>
    <mergeCell ref="CD79:CF79"/>
    <mergeCell ref="CG79:CH79"/>
    <mergeCell ref="BN75:BT82"/>
    <mergeCell ref="AQ75:AR75"/>
    <mergeCell ref="AS75:AT75"/>
    <mergeCell ref="AU75:AW75"/>
    <mergeCell ref="AX75:AY75"/>
    <mergeCell ref="BG75:BH75"/>
    <mergeCell ref="BI75:BK75"/>
    <mergeCell ref="BL75:BM75"/>
    <mergeCell ref="AU79:AW79"/>
    <mergeCell ref="AX79:AY79"/>
    <mergeCell ref="BG79:BH79"/>
    <mergeCell ref="BI79:BK79"/>
    <mergeCell ref="BL79:BM79"/>
    <mergeCell ref="AZ75:BA75"/>
    <mergeCell ref="BB75:BD75"/>
    <mergeCell ref="BE75:BF75"/>
    <mergeCell ref="AZ79:BA79"/>
    <mergeCell ref="BB79:BD79"/>
    <mergeCell ref="BE79:BF79"/>
    <mergeCell ref="V75:W75"/>
    <mergeCell ref="X75:Y75"/>
    <mergeCell ref="Z75:AB75"/>
    <mergeCell ref="AC75:AD75"/>
    <mergeCell ref="AE75:AF75"/>
    <mergeCell ref="AG75:AI75"/>
    <mergeCell ref="AJ75:AK75"/>
    <mergeCell ref="AL75:AM75"/>
    <mergeCell ref="AN75:AP75"/>
    <mergeCell ref="CL59:CL66"/>
    <mergeCell ref="CM59:CM66"/>
    <mergeCell ref="CO59:CO66"/>
    <mergeCell ref="CB63:CC63"/>
    <mergeCell ref="CD63:CF63"/>
    <mergeCell ref="CG63:CH63"/>
    <mergeCell ref="C63:D63"/>
    <mergeCell ref="E63:G63"/>
    <mergeCell ref="H63:I63"/>
    <mergeCell ref="J63:K63"/>
    <mergeCell ref="L63:N63"/>
    <mergeCell ref="O63:P63"/>
    <mergeCell ref="Q63:R63"/>
    <mergeCell ref="S63:U63"/>
    <mergeCell ref="V63:W63"/>
    <mergeCell ref="X63:Y63"/>
    <mergeCell ref="Z63:AB63"/>
    <mergeCell ref="AC63:AD63"/>
    <mergeCell ref="AE63:AF63"/>
    <mergeCell ref="AG63:AI63"/>
    <mergeCell ref="AJ63:AK63"/>
    <mergeCell ref="AL63:AM63"/>
    <mergeCell ref="AN63:AP63"/>
    <mergeCell ref="AQ63:AR63"/>
    <mergeCell ref="BN59:BO59"/>
    <mergeCell ref="BP59:BR59"/>
    <mergeCell ref="BS59:BT59"/>
    <mergeCell ref="CB59:CC59"/>
    <mergeCell ref="CD59:CF59"/>
    <mergeCell ref="CG59:CH59"/>
    <mergeCell ref="CI59:CI66"/>
    <mergeCell ref="CJ59:CJ66"/>
    <mergeCell ref="CK59:CK66"/>
    <mergeCell ref="BN63:BO63"/>
    <mergeCell ref="BP63:BR63"/>
    <mergeCell ref="BS63:BT63"/>
    <mergeCell ref="BU63:BV63"/>
    <mergeCell ref="BW63:BY63"/>
    <mergeCell ref="BZ63:CA63"/>
    <mergeCell ref="BG87:BH87"/>
    <mergeCell ref="BI87:BK87"/>
    <mergeCell ref="BL87:BM87"/>
    <mergeCell ref="B59:B66"/>
    <mergeCell ref="C59:D59"/>
    <mergeCell ref="E59:G59"/>
    <mergeCell ref="H59:I59"/>
    <mergeCell ref="J59:K59"/>
    <mergeCell ref="L59:N59"/>
    <mergeCell ref="O59:P59"/>
    <mergeCell ref="Q59:R59"/>
    <mergeCell ref="S59:U59"/>
    <mergeCell ref="V59:W59"/>
    <mergeCell ref="X59:Y59"/>
    <mergeCell ref="Z59:AB59"/>
    <mergeCell ref="AC59:AD59"/>
    <mergeCell ref="AE59:AF59"/>
    <mergeCell ref="AG59:AI59"/>
    <mergeCell ref="AJ59:AK59"/>
    <mergeCell ref="AL59:AM59"/>
    <mergeCell ref="AN59:AP59"/>
    <mergeCell ref="AQ59:AR59"/>
    <mergeCell ref="AS59:AT59"/>
    <mergeCell ref="AX87:AY87"/>
    <mergeCell ref="BG51:BH51"/>
    <mergeCell ref="BI51:BK51"/>
    <mergeCell ref="BL51:BM51"/>
    <mergeCell ref="BG55:BH55"/>
    <mergeCell ref="BI55:BK55"/>
    <mergeCell ref="BL55:BM55"/>
    <mergeCell ref="BG83:BH83"/>
    <mergeCell ref="BI83:BK83"/>
    <mergeCell ref="BL83:BM83"/>
    <mergeCell ref="BG59:BH59"/>
    <mergeCell ref="BI59:BK59"/>
    <mergeCell ref="BL59:BM59"/>
    <mergeCell ref="BG63:BH63"/>
    <mergeCell ref="BI63:BK63"/>
    <mergeCell ref="BL63:BM63"/>
    <mergeCell ref="BG39:BH39"/>
    <mergeCell ref="BI39:BK39"/>
    <mergeCell ref="BL39:BM39"/>
    <mergeCell ref="BG43:BH43"/>
    <mergeCell ref="BI43:BK43"/>
    <mergeCell ref="BL43:BM43"/>
    <mergeCell ref="BG47:BH47"/>
    <mergeCell ref="BI47:BK47"/>
    <mergeCell ref="BL47:BM47"/>
    <mergeCell ref="BL23:BM23"/>
    <mergeCell ref="BG27:BH27"/>
    <mergeCell ref="BI27:BK27"/>
    <mergeCell ref="BL27:BM27"/>
    <mergeCell ref="BG31:BH31"/>
    <mergeCell ref="BI31:BK31"/>
    <mergeCell ref="BL31:BM31"/>
    <mergeCell ref="BG35:BH35"/>
    <mergeCell ref="BI35:BK35"/>
    <mergeCell ref="BL35:BM35"/>
    <mergeCell ref="BN83:BO83"/>
    <mergeCell ref="BP83:BR83"/>
    <mergeCell ref="BS83:BT83"/>
    <mergeCell ref="BN87:BO87"/>
    <mergeCell ref="BP87:BR87"/>
    <mergeCell ref="BS87:BT87"/>
    <mergeCell ref="BG2:BM2"/>
    <mergeCell ref="BG3:BH3"/>
    <mergeCell ref="BI3:BK3"/>
    <mergeCell ref="BL3:BM3"/>
    <mergeCell ref="BG7:BH7"/>
    <mergeCell ref="BI7:BK7"/>
    <mergeCell ref="BL7:BM7"/>
    <mergeCell ref="BG11:BH11"/>
    <mergeCell ref="BI11:BK11"/>
    <mergeCell ref="BL11:BM11"/>
    <mergeCell ref="BG15:BH15"/>
    <mergeCell ref="BI15:BK15"/>
    <mergeCell ref="BL15:BM15"/>
    <mergeCell ref="BG19:BH19"/>
    <mergeCell ref="BI19:BK19"/>
    <mergeCell ref="BL19:BM19"/>
    <mergeCell ref="BG23:BH23"/>
    <mergeCell ref="BS43:BT43"/>
    <mergeCell ref="BN47:BO47"/>
    <mergeCell ref="BP47:BR47"/>
    <mergeCell ref="BS47:BT47"/>
    <mergeCell ref="BN51:BO51"/>
    <mergeCell ref="BP51:BR51"/>
    <mergeCell ref="BS51:BT51"/>
    <mergeCell ref="BN55:BO55"/>
    <mergeCell ref="BP55:BR55"/>
    <mergeCell ref="BS55:BT55"/>
    <mergeCell ref="BP27:BR27"/>
    <mergeCell ref="BS27:BT27"/>
    <mergeCell ref="BN31:BO31"/>
    <mergeCell ref="BP31:BR31"/>
    <mergeCell ref="BS31:BT31"/>
    <mergeCell ref="BN35:BO35"/>
    <mergeCell ref="BP35:BR35"/>
    <mergeCell ref="BS35:BT35"/>
    <mergeCell ref="BN39:BO39"/>
    <mergeCell ref="BP39:BR39"/>
    <mergeCell ref="BS39:BT39"/>
    <mergeCell ref="BN27:BO27"/>
    <mergeCell ref="BN2:BT2"/>
    <mergeCell ref="BN3:BO3"/>
    <mergeCell ref="BP3:BR3"/>
    <mergeCell ref="BS3:BT3"/>
    <mergeCell ref="BN7:BO7"/>
    <mergeCell ref="BP7:BR7"/>
    <mergeCell ref="BS7:BT7"/>
    <mergeCell ref="BN11:BO11"/>
    <mergeCell ref="BP11:BR11"/>
    <mergeCell ref="BS11:BT11"/>
    <mergeCell ref="BN15:BO15"/>
    <mergeCell ref="BP15:BR15"/>
    <mergeCell ref="BS15:BT15"/>
    <mergeCell ref="BN19:BO19"/>
    <mergeCell ref="BP19:BR19"/>
    <mergeCell ref="BS19:BT19"/>
    <mergeCell ref="BN23:BO23"/>
    <mergeCell ref="BP23:BR23"/>
    <mergeCell ref="BS23:BT23"/>
    <mergeCell ref="BU83:CA90"/>
    <mergeCell ref="BU27:BV27"/>
    <mergeCell ref="BW27:BY27"/>
    <mergeCell ref="BZ27:CA27"/>
    <mergeCell ref="BU31:BV31"/>
    <mergeCell ref="BW31:BY31"/>
    <mergeCell ref="BZ31:CA31"/>
    <mergeCell ref="BU35:BV35"/>
    <mergeCell ref="BW35:BY35"/>
    <mergeCell ref="BZ35:CA35"/>
    <mergeCell ref="BZ47:CA47"/>
    <mergeCell ref="BU51:BV51"/>
    <mergeCell ref="BW51:BY51"/>
    <mergeCell ref="BZ51:CA51"/>
    <mergeCell ref="BU55:BV55"/>
    <mergeCell ref="BW55:BY55"/>
    <mergeCell ref="BZ55:CA55"/>
    <mergeCell ref="BU59:BV59"/>
    <mergeCell ref="BW59:BY59"/>
    <mergeCell ref="BZ59:CA59"/>
    <mergeCell ref="BU75:BV75"/>
    <mergeCell ref="BW75:BY75"/>
    <mergeCell ref="BZ75:CA75"/>
    <mergeCell ref="BU3:BV3"/>
    <mergeCell ref="BW3:BY3"/>
    <mergeCell ref="BZ3:CA3"/>
    <mergeCell ref="BU7:BV7"/>
    <mergeCell ref="BW7:BY7"/>
    <mergeCell ref="BZ7:CA7"/>
    <mergeCell ref="BU11:BV11"/>
    <mergeCell ref="BW11:BY11"/>
    <mergeCell ref="BZ11:CA11"/>
    <mergeCell ref="AZ2:BF2"/>
    <mergeCell ref="CO3:CO10"/>
    <mergeCell ref="CO11:CO18"/>
    <mergeCell ref="CO19:CO26"/>
    <mergeCell ref="CO27:CO34"/>
    <mergeCell ref="BB15:BD15"/>
    <mergeCell ref="BE15:BF15"/>
    <mergeCell ref="CD23:CF23"/>
    <mergeCell ref="CG23:CH23"/>
    <mergeCell ref="CD19:CF19"/>
    <mergeCell ref="CG19:CH19"/>
    <mergeCell ref="CL11:CL18"/>
    <mergeCell ref="BB11:BD11"/>
    <mergeCell ref="BE11:BF11"/>
    <mergeCell ref="CJ11:CJ18"/>
    <mergeCell ref="CG11:CH11"/>
    <mergeCell ref="CM11:CM18"/>
    <mergeCell ref="CK11:CK18"/>
    <mergeCell ref="CG15:CH15"/>
    <mergeCell ref="BE31:BF31"/>
    <mergeCell ref="CB11:CC11"/>
    <mergeCell ref="CD11:CF11"/>
    <mergeCell ref="CI3:CI10"/>
    <mergeCell ref="BU2:CA2"/>
    <mergeCell ref="AZ43:BA43"/>
    <mergeCell ref="BE47:BF47"/>
    <mergeCell ref="BB35:BD35"/>
    <mergeCell ref="BE35:BF35"/>
    <mergeCell ref="BE51:BF51"/>
    <mergeCell ref="BB47:BD47"/>
    <mergeCell ref="BB43:BD43"/>
    <mergeCell ref="BE43:BF43"/>
    <mergeCell ref="AZ83:BA83"/>
    <mergeCell ref="BB83:BD83"/>
    <mergeCell ref="BE83:BF83"/>
    <mergeCell ref="AZ59:BF66"/>
    <mergeCell ref="BE87:BF87"/>
    <mergeCell ref="AN55:AP55"/>
    <mergeCell ref="AQ55:AR55"/>
    <mergeCell ref="AN51:AP51"/>
    <mergeCell ref="AQ51:AR51"/>
    <mergeCell ref="AS51:AY58"/>
    <mergeCell ref="AS47:AT47"/>
    <mergeCell ref="AU47:AW47"/>
    <mergeCell ref="AX47:AY47"/>
    <mergeCell ref="AS83:AT83"/>
    <mergeCell ref="AU83:AW83"/>
    <mergeCell ref="AN87:AP87"/>
    <mergeCell ref="AQ87:AR87"/>
    <mergeCell ref="AZ47:BA47"/>
    <mergeCell ref="AU59:AW59"/>
    <mergeCell ref="AX59:AY59"/>
    <mergeCell ref="AS63:AT63"/>
    <mergeCell ref="AU63:AW63"/>
    <mergeCell ref="AX63:AY63"/>
    <mergeCell ref="AQ67:AR67"/>
    <mergeCell ref="AS67:AT67"/>
    <mergeCell ref="AU67:AW67"/>
    <mergeCell ref="AX67:AY67"/>
    <mergeCell ref="CO91:CO98"/>
    <mergeCell ref="CO35:CO42"/>
    <mergeCell ref="CO43:CO50"/>
    <mergeCell ref="CO51:CO58"/>
    <mergeCell ref="CO83:CO90"/>
    <mergeCell ref="CM51:CM58"/>
    <mergeCell ref="AZ55:BA55"/>
    <mergeCell ref="BB55:BD55"/>
    <mergeCell ref="BE55:BF55"/>
    <mergeCell ref="AZ51:BA51"/>
    <mergeCell ref="BB51:BD51"/>
    <mergeCell ref="CI51:CI58"/>
    <mergeCell ref="CJ51:CJ58"/>
    <mergeCell ref="CK51:CK58"/>
    <mergeCell ref="CB55:CC55"/>
    <mergeCell ref="CM43:CM50"/>
    <mergeCell ref="CI35:CI42"/>
    <mergeCell ref="CK35:CK42"/>
    <mergeCell ref="CL35:CL42"/>
    <mergeCell ref="BB39:BD39"/>
    <mergeCell ref="BE39:BF39"/>
    <mergeCell ref="CM35:CM42"/>
    <mergeCell ref="AZ87:BA87"/>
    <mergeCell ref="BB87:BD87"/>
    <mergeCell ref="C2:I2"/>
    <mergeCell ref="J2:P2"/>
    <mergeCell ref="Q2:W2"/>
    <mergeCell ref="X2:AD2"/>
    <mergeCell ref="AS87:AT87"/>
    <mergeCell ref="AU87:AW87"/>
    <mergeCell ref="AJ87:AK87"/>
    <mergeCell ref="AL87:AM87"/>
    <mergeCell ref="V87:W87"/>
    <mergeCell ref="X87:Y87"/>
    <mergeCell ref="AE2:AK2"/>
    <mergeCell ref="AL2:AR2"/>
    <mergeCell ref="AS2:AY2"/>
    <mergeCell ref="Z87:AB87"/>
    <mergeCell ref="AC87:AD87"/>
    <mergeCell ref="AE87:AF87"/>
    <mergeCell ref="AG87:AI87"/>
    <mergeCell ref="L87:N87"/>
    <mergeCell ref="O87:P87"/>
    <mergeCell ref="AX83:AY83"/>
    <mergeCell ref="AN83:AP83"/>
    <mergeCell ref="AQ83:AR83"/>
    <mergeCell ref="AS43:AT43"/>
    <mergeCell ref="AU43:AW43"/>
    <mergeCell ref="B3:B10"/>
    <mergeCell ref="B11:B18"/>
    <mergeCell ref="B19:B26"/>
    <mergeCell ref="B27:B34"/>
    <mergeCell ref="B35:B42"/>
    <mergeCell ref="B43:B50"/>
    <mergeCell ref="C87:D87"/>
    <mergeCell ref="E87:G87"/>
    <mergeCell ref="H87:I87"/>
    <mergeCell ref="B51:B58"/>
    <mergeCell ref="B83:B90"/>
    <mergeCell ref="H83:I83"/>
    <mergeCell ref="C51:D51"/>
    <mergeCell ref="E51:G51"/>
    <mergeCell ref="H51:I51"/>
    <mergeCell ref="C27:D27"/>
    <mergeCell ref="E27:G27"/>
    <mergeCell ref="H27:I27"/>
    <mergeCell ref="H23:I23"/>
    <mergeCell ref="C3:I10"/>
    <mergeCell ref="B75:B82"/>
    <mergeCell ref="C75:D75"/>
    <mergeCell ref="E75:G75"/>
    <mergeCell ref="H75:I75"/>
    <mergeCell ref="J83:K83"/>
    <mergeCell ref="Q87:R87"/>
    <mergeCell ref="S87:U87"/>
    <mergeCell ref="Q83:R83"/>
    <mergeCell ref="S83:U83"/>
    <mergeCell ref="Q55:R55"/>
    <mergeCell ref="C55:D55"/>
    <mergeCell ref="J87:K87"/>
    <mergeCell ref="E55:G55"/>
    <mergeCell ref="H55:I55"/>
    <mergeCell ref="C83:D83"/>
    <mergeCell ref="E83:G83"/>
    <mergeCell ref="J75:K75"/>
    <mergeCell ref="L75:N75"/>
    <mergeCell ref="O75:P75"/>
    <mergeCell ref="Q75:R75"/>
    <mergeCell ref="S75:U75"/>
    <mergeCell ref="AJ83:AK83"/>
    <mergeCell ref="AL83:AM83"/>
    <mergeCell ref="V83:W83"/>
    <mergeCell ref="X83:Y83"/>
    <mergeCell ref="Z83:AB83"/>
    <mergeCell ref="AC83:AD83"/>
    <mergeCell ref="L83:N83"/>
    <mergeCell ref="O83:P83"/>
    <mergeCell ref="AE83:AF83"/>
    <mergeCell ref="AG83:AI83"/>
    <mergeCell ref="AL51:AM51"/>
    <mergeCell ref="AE51:AF51"/>
    <mergeCell ref="L51:N51"/>
    <mergeCell ref="O51:P51"/>
    <mergeCell ref="Q51:R51"/>
    <mergeCell ref="AJ51:AK51"/>
    <mergeCell ref="X55:Y55"/>
    <mergeCell ref="S51:U51"/>
    <mergeCell ref="V51:W51"/>
    <mergeCell ref="X51:Y51"/>
    <mergeCell ref="AJ55:AK55"/>
    <mergeCell ref="O55:P55"/>
    <mergeCell ref="S55:U55"/>
    <mergeCell ref="V55:W55"/>
    <mergeCell ref="AG51:AI51"/>
    <mergeCell ref="AL55:AM55"/>
    <mergeCell ref="L55:N55"/>
    <mergeCell ref="J51:K51"/>
    <mergeCell ref="AG55:AI55"/>
    <mergeCell ref="Z55:AB55"/>
    <mergeCell ref="AC55:AD55"/>
    <mergeCell ref="AE55:AF55"/>
    <mergeCell ref="Z51:AB51"/>
    <mergeCell ref="AC51:AD51"/>
    <mergeCell ref="J55:K55"/>
    <mergeCell ref="C43:D43"/>
    <mergeCell ref="E43:G43"/>
    <mergeCell ref="H43:I43"/>
    <mergeCell ref="J43:K43"/>
    <mergeCell ref="J47:K47"/>
    <mergeCell ref="V43:W43"/>
    <mergeCell ref="L47:N47"/>
    <mergeCell ref="O47:P47"/>
    <mergeCell ref="L43:N43"/>
    <mergeCell ref="O43:P43"/>
    <mergeCell ref="Q47:R47"/>
    <mergeCell ref="C47:D47"/>
    <mergeCell ref="E47:G47"/>
    <mergeCell ref="H47:I47"/>
    <mergeCell ref="V47:W47"/>
    <mergeCell ref="X43:Y43"/>
    <mergeCell ref="X47:Y47"/>
    <mergeCell ref="Z47:AB47"/>
    <mergeCell ref="AC47:AD47"/>
    <mergeCell ref="AE43:AF43"/>
    <mergeCell ref="AJ43:AK43"/>
    <mergeCell ref="L39:N39"/>
    <mergeCell ref="O39:P39"/>
    <mergeCell ref="Q39:R39"/>
    <mergeCell ref="V39:W39"/>
    <mergeCell ref="S39:U39"/>
    <mergeCell ref="S47:U47"/>
    <mergeCell ref="Q43:R43"/>
    <mergeCell ref="S43:U43"/>
    <mergeCell ref="AE47:AF47"/>
    <mergeCell ref="AJ47:AK47"/>
    <mergeCell ref="AC43:AD43"/>
    <mergeCell ref="AG47:AI47"/>
    <mergeCell ref="AE35:AK42"/>
    <mergeCell ref="AG43:AI43"/>
    <mergeCell ref="CJ35:CJ42"/>
    <mergeCell ref="AX39:AY39"/>
    <mergeCell ref="AN39:AP39"/>
    <mergeCell ref="AS39:AT39"/>
    <mergeCell ref="AU39:AW39"/>
    <mergeCell ref="CB35:CC35"/>
    <mergeCell ref="AX43:AY43"/>
    <mergeCell ref="AL39:AM39"/>
    <mergeCell ref="AL43:AR50"/>
    <mergeCell ref="CJ43:CJ50"/>
    <mergeCell ref="AX35:AY35"/>
    <mergeCell ref="AZ35:BA35"/>
    <mergeCell ref="AS35:AT35"/>
    <mergeCell ref="BU39:BV39"/>
    <mergeCell ref="BW39:BY39"/>
    <mergeCell ref="BZ39:CA39"/>
    <mergeCell ref="BU43:BV43"/>
    <mergeCell ref="BW43:BY43"/>
    <mergeCell ref="BZ43:CA43"/>
    <mergeCell ref="BU47:BV47"/>
    <mergeCell ref="BW47:BY47"/>
    <mergeCell ref="CB39:CC39"/>
    <mergeCell ref="CD39:CF39"/>
    <mergeCell ref="BN43:BO43"/>
    <mergeCell ref="BP43:BR43"/>
    <mergeCell ref="L35:N35"/>
    <mergeCell ref="AQ39:AR39"/>
    <mergeCell ref="V35:W35"/>
    <mergeCell ref="Q35:R35"/>
    <mergeCell ref="O35:P35"/>
    <mergeCell ref="S35:U35"/>
    <mergeCell ref="C35:D35"/>
    <mergeCell ref="E35:G35"/>
    <mergeCell ref="AU35:AW35"/>
    <mergeCell ref="H35:I35"/>
    <mergeCell ref="J35:K35"/>
    <mergeCell ref="AN35:AP35"/>
    <mergeCell ref="X35:Y35"/>
    <mergeCell ref="Z35:AB35"/>
    <mergeCell ref="AQ35:AR35"/>
    <mergeCell ref="AC35:AD35"/>
    <mergeCell ref="AC39:AD39"/>
    <mergeCell ref="X39:Y39"/>
    <mergeCell ref="Z39:AB39"/>
    <mergeCell ref="C39:D39"/>
    <mergeCell ref="E39:G39"/>
    <mergeCell ref="H39:I39"/>
    <mergeCell ref="Z43:AB43"/>
    <mergeCell ref="V31:W31"/>
    <mergeCell ref="AS27:AT27"/>
    <mergeCell ref="J39:K39"/>
    <mergeCell ref="C31:D31"/>
    <mergeCell ref="E31:G31"/>
    <mergeCell ref="H31:I31"/>
    <mergeCell ref="J31:K31"/>
    <mergeCell ref="L31:N31"/>
    <mergeCell ref="BB31:BD31"/>
    <mergeCell ref="AZ31:BA31"/>
    <mergeCell ref="AL31:AM31"/>
    <mergeCell ref="AN31:AP31"/>
    <mergeCell ref="AQ31:AR31"/>
    <mergeCell ref="AG31:AI31"/>
    <mergeCell ref="AJ31:AK31"/>
    <mergeCell ref="AU31:AW31"/>
    <mergeCell ref="AS31:AT31"/>
    <mergeCell ref="AX31:AY31"/>
    <mergeCell ref="AL35:AM35"/>
    <mergeCell ref="AZ39:BA39"/>
    <mergeCell ref="AC23:AD23"/>
    <mergeCell ref="AE23:AF23"/>
    <mergeCell ref="AG23:AI23"/>
    <mergeCell ref="AJ23:AK23"/>
    <mergeCell ref="AE31:AF31"/>
    <mergeCell ref="J27:K27"/>
    <mergeCell ref="BB27:BD27"/>
    <mergeCell ref="BE27:BF27"/>
    <mergeCell ref="AJ27:AK27"/>
    <mergeCell ref="AG27:AI27"/>
    <mergeCell ref="X27:AD34"/>
    <mergeCell ref="AX27:AY27"/>
    <mergeCell ref="L27:N27"/>
    <mergeCell ref="O27:P27"/>
    <mergeCell ref="Q27:R27"/>
    <mergeCell ref="S27:U27"/>
    <mergeCell ref="AE27:AF27"/>
    <mergeCell ref="AL27:AM27"/>
    <mergeCell ref="AN27:AP27"/>
    <mergeCell ref="V27:W27"/>
    <mergeCell ref="AZ27:BA27"/>
    <mergeCell ref="O31:P31"/>
    <mergeCell ref="Q31:R31"/>
    <mergeCell ref="S31:U31"/>
    <mergeCell ref="AL23:AM23"/>
    <mergeCell ref="AU23:AW23"/>
    <mergeCell ref="CL27:CL34"/>
    <mergeCell ref="CM27:CM34"/>
    <mergeCell ref="BE23:BF23"/>
    <mergeCell ref="CL19:CL26"/>
    <mergeCell ref="CI19:CI26"/>
    <mergeCell ref="CJ19:CJ26"/>
    <mergeCell ref="CG27:CH27"/>
    <mergeCell ref="AN23:AP23"/>
    <mergeCell ref="BB23:BD23"/>
    <mergeCell ref="CM19:CM26"/>
    <mergeCell ref="AX19:AY19"/>
    <mergeCell ref="AZ19:BA19"/>
    <mergeCell ref="BB19:BD19"/>
    <mergeCell ref="BE19:BF19"/>
    <mergeCell ref="CK19:CK26"/>
    <mergeCell ref="CB19:CC19"/>
    <mergeCell ref="CB23:CC23"/>
    <mergeCell ref="CK27:CK34"/>
    <mergeCell ref="CI27:CI34"/>
    <mergeCell ref="CJ27:CJ34"/>
    <mergeCell ref="AU27:AW27"/>
    <mergeCell ref="AQ27:AR27"/>
    <mergeCell ref="AQ23:AR23"/>
    <mergeCell ref="AS23:AT23"/>
    <mergeCell ref="AN15:AP15"/>
    <mergeCell ref="CI11:CI18"/>
    <mergeCell ref="AU11:AW11"/>
    <mergeCell ref="AX15:AY15"/>
    <mergeCell ref="CB15:CC15"/>
    <mergeCell ref="CD15:CF15"/>
    <mergeCell ref="AU19:AW19"/>
    <mergeCell ref="AN11:AP11"/>
    <mergeCell ref="AZ23:BA23"/>
    <mergeCell ref="AX23:AY23"/>
    <mergeCell ref="AZ11:BA11"/>
    <mergeCell ref="AZ15:BA15"/>
    <mergeCell ref="BU15:BV15"/>
    <mergeCell ref="BW15:BY15"/>
    <mergeCell ref="BZ15:CA15"/>
    <mergeCell ref="BU19:BV19"/>
    <mergeCell ref="BW19:BY19"/>
    <mergeCell ref="BZ19:CA19"/>
    <mergeCell ref="BU23:BV23"/>
    <mergeCell ref="BW23:BY23"/>
    <mergeCell ref="BZ23:CA23"/>
    <mergeCell ref="BI23:BK23"/>
    <mergeCell ref="J23:K23"/>
    <mergeCell ref="X23:Y23"/>
    <mergeCell ref="Z23:AB23"/>
    <mergeCell ref="C23:D23"/>
    <mergeCell ref="E23:G23"/>
    <mergeCell ref="H19:I19"/>
    <mergeCell ref="J19:K19"/>
    <mergeCell ref="AL11:AM11"/>
    <mergeCell ref="Q11:R11"/>
    <mergeCell ref="Q15:R15"/>
    <mergeCell ref="V11:W11"/>
    <mergeCell ref="Z15:AB15"/>
    <mergeCell ref="X11:Y11"/>
    <mergeCell ref="Z11:AB11"/>
    <mergeCell ref="L19:N19"/>
    <mergeCell ref="Z19:AB19"/>
    <mergeCell ref="AL19:AM19"/>
    <mergeCell ref="AG15:AI15"/>
    <mergeCell ref="O19:P19"/>
    <mergeCell ref="Q19:W26"/>
    <mergeCell ref="L23:N23"/>
    <mergeCell ref="O23:P23"/>
    <mergeCell ref="X19:Y19"/>
    <mergeCell ref="AJ15:AK15"/>
    <mergeCell ref="AN19:AP19"/>
    <mergeCell ref="AQ19:AR19"/>
    <mergeCell ref="AS19:AT19"/>
    <mergeCell ref="AQ15:AR15"/>
    <mergeCell ref="AS15:AT15"/>
    <mergeCell ref="S11:U11"/>
    <mergeCell ref="S15:U15"/>
    <mergeCell ref="C11:D11"/>
    <mergeCell ref="E11:G11"/>
    <mergeCell ref="H11:I11"/>
    <mergeCell ref="AC19:AD19"/>
    <mergeCell ref="AE19:AF19"/>
    <mergeCell ref="AG19:AI19"/>
    <mergeCell ref="AJ19:AK19"/>
    <mergeCell ref="C19:D19"/>
    <mergeCell ref="E19:G19"/>
    <mergeCell ref="AC15:AD15"/>
    <mergeCell ref="AE15:AF15"/>
    <mergeCell ref="C15:D15"/>
    <mergeCell ref="E15:G15"/>
    <mergeCell ref="H15:I15"/>
    <mergeCell ref="J11:P18"/>
    <mergeCell ref="V15:W15"/>
    <mergeCell ref="X15:Y15"/>
    <mergeCell ref="AX11:AY11"/>
    <mergeCell ref="AC11:AD11"/>
    <mergeCell ref="AE11:AF11"/>
    <mergeCell ref="AG11:AI11"/>
    <mergeCell ref="AJ11:AK11"/>
    <mergeCell ref="AL15:AM15"/>
    <mergeCell ref="AQ11:AR11"/>
    <mergeCell ref="AS11:AT11"/>
    <mergeCell ref="AU15:AW15"/>
    <mergeCell ref="S7:U7"/>
    <mergeCell ref="V7:W7"/>
    <mergeCell ref="X7:Y7"/>
    <mergeCell ref="L3:N3"/>
    <mergeCell ref="AL7:AM7"/>
    <mergeCell ref="AC3:AD3"/>
    <mergeCell ref="AE3:AF3"/>
    <mergeCell ref="AG3:AI3"/>
    <mergeCell ref="AJ3:AK3"/>
    <mergeCell ref="AC7:AD7"/>
    <mergeCell ref="Q3:R3"/>
    <mergeCell ref="AE7:AF7"/>
    <mergeCell ref="AG7:AI7"/>
    <mergeCell ref="BE3:BF3"/>
    <mergeCell ref="BB3:BD3"/>
    <mergeCell ref="AL3:AM3"/>
    <mergeCell ref="AN3:AP3"/>
    <mergeCell ref="AQ3:AR3"/>
    <mergeCell ref="BB7:BD7"/>
    <mergeCell ref="AU3:AW3"/>
    <mergeCell ref="AX3:AY3"/>
    <mergeCell ref="AZ3:BA3"/>
    <mergeCell ref="AS3:AT3"/>
    <mergeCell ref="BE7:BF7"/>
    <mergeCell ref="AN7:AP7"/>
    <mergeCell ref="AQ7:AR7"/>
    <mergeCell ref="AS7:AT7"/>
    <mergeCell ref="AU7:AW7"/>
    <mergeCell ref="AX7:AY7"/>
    <mergeCell ref="AZ7:BA7"/>
    <mergeCell ref="B1:CM1"/>
    <mergeCell ref="CL3:CL10"/>
    <mergeCell ref="CM3:CM10"/>
    <mergeCell ref="J3:K3"/>
    <mergeCell ref="O3:P3"/>
    <mergeCell ref="CB2:CH2"/>
    <mergeCell ref="CD3:CF3"/>
    <mergeCell ref="CB3:CC3"/>
    <mergeCell ref="CD7:CF7"/>
    <mergeCell ref="CG7:CH7"/>
    <mergeCell ref="CG3:CH3"/>
    <mergeCell ref="CB7:CC7"/>
    <mergeCell ref="J7:K7"/>
    <mergeCell ref="L7:N7"/>
    <mergeCell ref="O7:P7"/>
    <mergeCell ref="Q7:R7"/>
    <mergeCell ref="Z7:AB7"/>
    <mergeCell ref="AJ7:AK7"/>
    <mergeCell ref="CJ3:CJ10"/>
    <mergeCell ref="CK3:CK10"/>
    <mergeCell ref="S3:U3"/>
    <mergeCell ref="V3:W3"/>
    <mergeCell ref="X3:Y3"/>
    <mergeCell ref="Z3:AB3"/>
    <mergeCell ref="O95:P95"/>
    <mergeCell ref="Q95:R95"/>
    <mergeCell ref="J95:K95"/>
    <mergeCell ref="L95:N95"/>
    <mergeCell ref="O91:P91"/>
    <mergeCell ref="Q91:R91"/>
    <mergeCell ref="J91:K91"/>
    <mergeCell ref="L91:N91"/>
    <mergeCell ref="B91:B98"/>
    <mergeCell ref="C91:D91"/>
    <mergeCell ref="E91:G91"/>
    <mergeCell ref="H91:I91"/>
    <mergeCell ref="C95:D95"/>
    <mergeCell ref="E95:G95"/>
    <mergeCell ref="H95:I95"/>
    <mergeCell ref="AQ95:AR95"/>
    <mergeCell ref="AS91:AT91"/>
    <mergeCell ref="AQ91:AR91"/>
    <mergeCell ref="S95:U95"/>
    <mergeCell ref="AE91:AF91"/>
    <mergeCell ref="AG91:AI91"/>
    <mergeCell ref="Z91:AB91"/>
    <mergeCell ref="AC91:AD91"/>
    <mergeCell ref="AL95:AM95"/>
    <mergeCell ref="AJ95:AK95"/>
    <mergeCell ref="S91:U91"/>
    <mergeCell ref="V91:W91"/>
    <mergeCell ref="X91:Y91"/>
    <mergeCell ref="AL91:AM91"/>
    <mergeCell ref="AN91:AP91"/>
    <mergeCell ref="AJ91:AK91"/>
    <mergeCell ref="AE95:AF95"/>
    <mergeCell ref="AG95:AI95"/>
    <mergeCell ref="V95:W95"/>
    <mergeCell ref="X95:Y95"/>
    <mergeCell ref="Z95:AB95"/>
    <mergeCell ref="AC95:AD95"/>
    <mergeCell ref="AN95:AP95"/>
    <mergeCell ref="BB91:BD91"/>
    <mergeCell ref="AU91:AW91"/>
    <mergeCell ref="AZ95:BA95"/>
    <mergeCell ref="BB95:BD95"/>
    <mergeCell ref="BE95:BF95"/>
    <mergeCell ref="BE91:BF91"/>
    <mergeCell ref="AZ91:BA91"/>
    <mergeCell ref="AS95:AT95"/>
    <mergeCell ref="AU95:AW95"/>
    <mergeCell ref="AX91:AY91"/>
    <mergeCell ref="AX95:AY95"/>
    <mergeCell ref="CI91:CI98"/>
    <mergeCell ref="CJ91:CJ98"/>
    <mergeCell ref="CK91:CK98"/>
    <mergeCell ref="CL91:CL98"/>
    <mergeCell ref="CM91:CM98"/>
    <mergeCell ref="CB83:CC83"/>
    <mergeCell ref="CB87:CC87"/>
    <mergeCell ref="CB91:CH98"/>
    <mergeCell ref="CD87:CF87"/>
    <mergeCell ref="CG87:CH87"/>
    <mergeCell ref="CK83:CK90"/>
    <mergeCell ref="CL83:CL90"/>
    <mergeCell ref="CJ83:CJ90"/>
    <mergeCell ref="CM83:CM90"/>
    <mergeCell ref="CD83:CF83"/>
    <mergeCell ref="CG83:CH83"/>
    <mergeCell ref="CD55:CF55"/>
    <mergeCell ref="CG55:CH55"/>
    <mergeCell ref="CD51:CF51"/>
    <mergeCell ref="CL51:CL58"/>
    <mergeCell ref="CI83:CI90"/>
    <mergeCell ref="CB51:CC51"/>
    <mergeCell ref="CD27:CF27"/>
    <mergeCell ref="CD35:CF35"/>
    <mergeCell ref="CG35:CH35"/>
    <mergeCell ref="CB27:CC27"/>
    <mergeCell ref="CB43:CC43"/>
    <mergeCell ref="CD43:CF43"/>
    <mergeCell ref="CD47:CF47"/>
    <mergeCell ref="CG47:CH47"/>
    <mergeCell ref="CB31:CC31"/>
    <mergeCell ref="CD31:CF31"/>
    <mergeCell ref="CG31:CH31"/>
    <mergeCell ref="CG43:CH43"/>
    <mergeCell ref="CB47:CC47"/>
    <mergeCell ref="CG51:CH51"/>
    <mergeCell ref="CK43:CK50"/>
    <mergeCell ref="CI43:CI50"/>
    <mergeCell ref="CL43:CL50"/>
    <mergeCell ref="CG39:CH39"/>
  </mergeCells>
  <phoneticPr fontId="1"/>
  <conditionalFormatting sqref="CR3 BB49 BB28:BB29 BD28:BD29 S4:S5 U4:U5 AN41 S9 U9 AP41 AU41 BD49 Z4:Z5 Z12:Z13 Z17 Z9 AB9 AB12:AB13 AB17 BB52:BB53 AW41 BD52:BD53 BB41 BD41 AU44:AU45 AW44:AW45 BB44:BB45 AG4:AG5 AN4:AN5 AU4:AU5 BB4:BB5 AG9 AI9 AN9 AP9 AU9 AW9 BB9 BD9 AG12:AG13 AI12:AI13 AN12:AN13 AN20:AN21 AP20:AP21 AP12:AP13 AU20:AU21 AW20:AW21 AU12:AU13 AW12:AW13 BB20:BB21 BD20:BD21 BB12:BB13 BD12:BD13 AN33 AP33 AG17 AI17 AN17 AP17 AU17 AW17 BB17 BD17 AN25 AP25 AU25 AW25 BB25 BD25 Z20:Z21 Z25 AB20:AB21 AB25 AU33 AW33 BB33 BD33 AG28:AG29 AG33 AI28:AI29 AN36:AN37 AP36:AP37 BD44:BD45 AI33 AU36:AU37 AW36:AW37 L4:L5 N4:N5 L9 N9 S12:S13 S17 U12:U13 U17 AG20:AG21 AG25 AI20:AI21 AI25 AN28:AN29 AP28:AP29 AU28:AU29 AW28:AW29 BB36:BB37 BD36:BD37 AU49 AW49 BB57 BD57 C2:Q2 X2 AE2:CH2 AB4:AB5 AI4:AI5 AP4:AP5 AW4:AW5 BD4:BD5">
    <cfRule type="containsBlanks" dxfId="30" priority="41" stopIfTrue="1">
      <formula>LEN(TRIM(C2))=0</formula>
    </cfRule>
  </conditionalFormatting>
  <conditionalFormatting sqref="CD28:CD29 CF28:CF29 BI4:BI5 BK5 BP4:BP5 BR5 BW4:BW5 BY5 CD4:CD5 CF5 BI9 BK9 BP9 BR9 BW9 BY9 CD9 CF9 BI12:BI13 BK12:BK13 BP12:BP13 BP20:BP21 BR20:BR21 BR12:BR13 BW20:BW21 BY20:BY21 BW12:BW13 BY12:BY13 CD20:CD21 CF20:CF21 CD12:CD13 CF12:CF13 BP33 BR33 BI17 BK17 BP17 BR17 BW17 BY17 CD17 CF17 BP25 BR25 BW25 BY25 CD25 CF25 BW33 BY33 CD33 CF33 BI28:BI29 BI33 BK28:BK29 BK33 BI20:BI21 BI25 BK20:BK21 BK25 BP28:BP29 BR28:BR29 BW28:BW29 BY28:BY29">
    <cfRule type="containsBlanks" dxfId="29" priority="30" stopIfTrue="1">
      <formula>LEN(TRIM(BI4))=0</formula>
    </cfRule>
  </conditionalFormatting>
  <conditionalFormatting sqref="CD52:CD53 CF52:CF53 BI36:BI37 BK36:BK37 BP36:BP37 BP44:BP45 BR44:BR45 BR36:BR37 BW44:BW45 BY44:BY45 BW36:BW37 BY36:BY37 CD44:CD45 CF44:CF45 CD36:CD37 CF36:CF37 BP57 BR57 BI41 BK41 BP41 BR41 BW41 BY41 CD41 CF41 BP49 BR49 BW49 BY49 CD49 CF49 BW57 BY57 CD57 CF57 BI52:BI53 BI57 BK52:BK53 BK57 BI44:BI45 BI49 BK44:BK45 BK49 BP52:BP53 BR52:BR53 BW52:BW53 BY52:BY53">
    <cfRule type="containsBlanks" dxfId="28" priority="29" stopIfTrue="1">
      <formula>LEN(TRIM(BI36))=0</formula>
    </cfRule>
  </conditionalFormatting>
  <conditionalFormatting sqref="CD76:CD77 CF76:CF77 BW60:BW61 BY60:BY61 CD68:CD69 CF68:CF69 CD60:CD61 CF60:CF61 BW65 BY65 CD65 CF65 CD73 CF73 BW81 BY81 CD81 CF81 BW76:BW77 BY76:BY77">
    <cfRule type="containsBlanks" dxfId="27" priority="28" stopIfTrue="1">
      <formula>LEN(TRIM(BW60))=0</formula>
    </cfRule>
  </conditionalFormatting>
  <conditionalFormatting sqref="CD84:CD85 CF84:CF85 CD89 CF89">
    <cfRule type="containsBlanks" dxfId="26" priority="27" stopIfTrue="1">
      <formula>LEN(TRIM(CD84))=0</formula>
    </cfRule>
  </conditionalFormatting>
  <conditionalFormatting sqref="BI60:BI61 BK60:BK61 BP60:BP61 BR60:BR61 BI65 BK65 BP65 BR65">
    <cfRule type="containsBlanks" dxfId="25" priority="26" stopIfTrue="1">
      <formula>LEN(TRIM(BI60))=0</formula>
    </cfRule>
  </conditionalFormatting>
  <conditionalFormatting sqref="BP68:BP69 BR68:BR69 BW68:BW69 BY68:BY69 BP73 BR73 BW73 BY73">
    <cfRule type="containsBlanks" dxfId="24" priority="25" stopIfTrue="1">
      <formula>LEN(TRIM(BP68))=0</formula>
    </cfRule>
  </conditionalFormatting>
  <conditionalFormatting sqref="S8 U8 Z8 AB8 AG8 AI8 AN8 AP8 AU8 AW8 BB8 BD8 L8 N8">
    <cfRule type="containsBlanks" dxfId="23" priority="24" stopIfTrue="1">
      <formula>LEN(TRIM(L8))=0</formula>
    </cfRule>
  </conditionalFormatting>
  <conditionalFormatting sqref="BI8 BK8 BP8 BR8 BW8 BY8 CD8 CF8">
    <cfRule type="containsBlanks" dxfId="22" priority="23" stopIfTrue="1">
      <formula>LEN(TRIM(BI8))=0</formula>
    </cfRule>
  </conditionalFormatting>
  <conditionalFormatting sqref="CD88 CF88">
    <cfRule type="containsBlanks" dxfId="21" priority="5" stopIfTrue="1">
      <formula>LEN(TRIM(CD88))=0</formula>
    </cfRule>
  </conditionalFormatting>
  <conditionalFormatting sqref="Z16 AB16 AG16 AI16 AN16 AP16 AU16 AW16 BB16 BD16 S16 U16">
    <cfRule type="containsBlanks" dxfId="20" priority="22" stopIfTrue="1">
      <formula>LEN(TRIM(S16))=0</formula>
    </cfRule>
  </conditionalFormatting>
  <conditionalFormatting sqref="BI16 BK16 BP16 BR16 BW16 BY16 CD16 CF16">
    <cfRule type="containsBlanks" dxfId="19" priority="21" stopIfTrue="1">
      <formula>LEN(TRIM(BI16))=0</formula>
    </cfRule>
  </conditionalFormatting>
  <conditionalFormatting sqref="AN24 AP24 AU24 AW24 BB24 BD24 Z24 AB24 AG24 AI24">
    <cfRule type="containsBlanks" dxfId="18" priority="20" stopIfTrue="1">
      <formula>LEN(TRIM(Z24))=0</formula>
    </cfRule>
  </conditionalFormatting>
  <conditionalFormatting sqref="BP24 BR24 BW24 BY24 CD24 CF24 BI24 BK24">
    <cfRule type="containsBlanks" dxfId="17" priority="19" stopIfTrue="1">
      <formula>LEN(TRIM(BI24))=0</formula>
    </cfRule>
  </conditionalFormatting>
  <conditionalFormatting sqref="BB32 BD32 AG32 AI32 AN32 AP32 AU32 AW32">
    <cfRule type="containsBlanks" dxfId="16" priority="18" stopIfTrue="1">
      <formula>LEN(TRIM(AG32))=0</formula>
    </cfRule>
  </conditionalFormatting>
  <conditionalFormatting sqref="CD32 CF32 BI32 BK32 BP32 BR32 BW32 BY32">
    <cfRule type="containsBlanks" dxfId="15" priority="17" stopIfTrue="1">
      <formula>LEN(TRIM(BI32))=0</formula>
    </cfRule>
  </conditionalFormatting>
  <conditionalFormatting sqref="AN40 AP40 AU40 AW40 BB40 BD40">
    <cfRule type="containsBlanks" dxfId="14" priority="16" stopIfTrue="1">
      <formula>LEN(TRIM(AN40))=0</formula>
    </cfRule>
  </conditionalFormatting>
  <conditionalFormatting sqref="BI40 BK40 BP40 BR40 BW40 BY40 CD40 CF40">
    <cfRule type="containsBlanks" dxfId="13" priority="15" stopIfTrue="1">
      <formula>LEN(TRIM(BI40))=0</formula>
    </cfRule>
  </conditionalFormatting>
  <conditionalFormatting sqref="AU48 AW48 BB48 BD48">
    <cfRule type="containsBlanks" dxfId="12" priority="14" stopIfTrue="1">
      <formula>LEN(TRIM(AU48))=0</formula>
    </cfRule>
  </conditionalFormatting>
  <conditionalFormatting sqref="BP48 BR48 BW48 BY48 CD48 CF48 BI48 BK48">
    <cfRule type="containsBlanks" dxfId="11" priority="13" stopIfTrue="1">
      <formula>LEN(TRIM(BI48))=0</formula>
    </cfRule>
  </conditionalFormatting>
  <conditionalFormatting sqref="BB56 BD56">
    <cfRule type="containsBlanks" dxfId="10" priority="12" stopIfTrue="1">
      <formula>LEN(TRIM(BB56))=0</formula>
    </cfRule>
  </conditionalFormatting>
  <conditionalFormatting sqref="CD56 CF56 BI56 BK56 BP56 BR56 BW56 BY56">
    <cfRule type="containsBlanks" dxfId="9" priority="11" stopIfTrue="1">
      <formula>LEN(TRIM(BI56))=0</formula>
    </cfRule>
  </conditionalFormatting>
  <conditionalFormatting sqref="BW64 BY64 CD64 CF64">
    <cfRule type="containsBlanks" dxfId="8" priority="10" stopIfTrue="1">
      <formula>LEN(TRIM(BW64))=0</formula>
    </cfRule>
  </conditionalFormatting>
  <conditionalFormatting sqref="BI64 BK64 BP64 BR64">
    <cfRule type="containsBlanks" dxfId="7" priority="9" stopIfTrue="1">
      <formula>LEN(TRIM(BI64))=0</formula>
    </cfRule>
  </conditionalFormatting>
  <conditionalFormatting sqref="CD72 CF72">
    <cfRule type="containsBlanks" dxfId="6" priority="8" stopIfTrue="1">
      <formula>LEN(TRIM(CD72))=0</formula>
    </cfRule>
  </conditionalFormatting>
  <conditionalFormatting sqref="BP72 BR72 BW72 BY72">
    <cfRule type="containsBlanks" dxfId="5" priority="7" stopIfTrue="1">
      <formula>LEN(TRIM(BP72))=0</formula>
    </cfRule>
  </conditionalFormatting>
  <conditionalFormatting sqref="CD80 CF80 BW80 BY80">
    <cfRule type="containsBlanks" dxfId="4" priority="6" stopIfTrue="1">
      <formula>LEN(TRIM(BW80))=0</formula>
    </cfRule>
  </conditionalFormatting>
  <conditionalFormatting sqref="BK4">
    <cfRule type="containsBlanks" dxfId="3" priority="4" stopIfTrue="1">
      <formula>LEN(TRIM(BK4))=0</formula>
    </cfRule>
  </conditionalFormatting>
  <conditionalFormatting sqref="BR4">
    <cfRule type="containsBlanks" dxfId="2" priority="3" stopIfTrue="1">
      <formula>LEN(TRIM(BR4))=0</formula>
    </cfRule>
  </conditionalFormatting>
  <conditionalFormatting sqref="BY4">
    <cfRule type="containsBlanks" dxfId="1" priority="2" stopIfTrue="1">
      <formula>LEN(TRIM(BY4))=0</formula>
    </cfRule>
  </conditionalFormatting>
  <conditionalFormatting sqref="CF4">
    <cfRule type="containsBlanks" dxfId="0" priority="1" stopIfTrue="1">
      <formula>LEN(TRIM(CF4))=0</formula>
    </cfRule>
  </conditionalFormatting>
  <pageMargins left="0.75" right="0.75" top="1" bottom="1" header="0.51200000000000001" footer="0.51200000000000001"/>
  <pageSetup paperSize="9" scale="63" orientation="portrait" horizontalDpi="300" r:id="rId1"/>
  <headerFooter alignWithMargins="0"/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B1:CQ104"/>
  <sheetViews>
    <sheetView showGridLines="0" zoomScaleNormal="100" zoomScaleSheetLayoutView="100" workbookViewId="0">
      <pane xSplit="2" ySplit="2" topLeftCell="C3" activePane="bottomRight" state="frozen"/>
      <selection activeCell="J11" sqref="J11:P18"/>
      <selection pane="topRight" activeCell="J11" sqref="J11:P18"/>
      <selection pane="bottomLeft" activeCell="J11" sqref="J11:P18"/>
      <selection pane="bottomRight" activeCell="AB17" sqref="AB17"/>
    </sheetView>
  </sheetViews>
  <sheetFormatPr defaultRowHeight="14.25" x14ac:dyDescent="0.15"/>
  <cols>
    <col min="1" max="1" width="0.625" style="77" customWidth="1"/>
    <col min="2" max="2" width="20" style="10" customWidth="1"/>
    <col min="3" max="3" width="5" style="62" customWidth="1"/>
    <col min="4" max="4" width="0.625" style="44" customWidth="1"/>
    <col min="5" max="5" width="1.875" style="44" customWidth="1"/>
    <col min="6" max="6" width="1.875" style="10" customWidth="1"/>
    <col min="7" max="7" width="1.875" style="44" customWidth="1"/>
    <col min="8" max="8" width="0.625" style="44" customWidth="1"/>
    <col min="9" max="10" width="5" style="62" customWidth="1"/>
    <col min="11" max="11" width="0.625" style="44" customWidth="1"/>
    <col min="12" max="12" width="1.875" style="44" customWidth="1"/>
    <col min="13" max="13" width="1.875" style="10" customWidth="1"/>
    <col min="14" max="14" width="1.875" style="44" customWidth="1"/>
    <col min="15" max="15" width="0.625" style="44" customWidth="1"/>
    <col min="16" max="17" width="5" style="62" customWidth="1"/>
    <col min="18" max="18" width="0.625" style="44" customWidth="1"/>
    <col min="19" max="19" width="1.875" style="44" customWidth="1"/>
    <col min="20" max="20" width="1.875" style="10" customWidth="1"/>
    <col min="21" max="21" width="1.875" style="44" customWidth="1"/>
    <col min="22" max="22" width="0.625" style="44" customWidth="1"/>
    <col min="23" max="24" width="5" style="62" customWidth="1"/>
    <col min="25" max="25" width="0.625" style="44" customWidth="1"/>
    <col min="26" max="26" width="1.875" style="44" customWidth="1"/>
    <col min="27" max="27" width="1.875" style="10" customWidth="1"/>
    <col min="28" max="28" width="1.875" style="44" customWidth="1"/>
    <col min="29" max="29" width="0.625" style="44" customWidth="1"/>
    <col min="30" max="31" width="5" style="62" customWidth="1"/>
    <col min="32" max="32" width="0.625" style="44" customWidth="1"/>
    <col min="33" max="33" width="1.875" style="44" customWidth="1"/>
    <col min="34" max="34" width="1.875" style="10" customWidth="1"/>
    <col min="35" max="35" width="1.875" style="44" customWidth="1"/>
    <col min="36" max="36" width="0.625" style="44" customWidth="1"/>
    <col min="37" max="38" width="5" style="62" customWidth="1"/>
    <col min="39" max="39" width="0.625" style="44" customWidth="1"/>
    <col min="40" max="40" width="1.875" style="44" customWidth="1"/>
    <col min="41" max="41" width="1.875" style="10" customWidth="1"/>
    <col min="42" max="42" width="1.875" style="44" customWidth="1"/>
    <col min="43" max="43" width="0.625" style="44" customWidth="1"/>
    <col min="44" max="45" width="5" style="62" customWidth="1"/>
    <col min="46" max="46" width="0.625" style="44" customWidth="1"/>
    <col min="47" max="47" width="1.875" style="44" customWidth="1"/>
    <col min="48" max="48" width="1.875" style="10" customWidth="1"/>
    <col min="49" max="49" width="1.875" style="44" customWidth="1"/>
    <col min="50" max="50" width="0.625" style="44" customWidth="1"/>
    <col min="51" max="52" width="5" style="62" customWidth="1"/>
    <col min="53" max="53" width="0.625" style="44" customWidth="1"/>
    <col min="54" max="54" width="1.875" style="44" customWidth="1"/>
    <col min="55" max="55" width="1.875" style="10" customWidth="1"/>
    <col min="56" max="56" width="1.875" style="44" customWidth="1"/>
    <col min="57" max="57" width="0.625" style="44" customWidth="1"/>
    <col min="58" max="59" width="5" style="62" customWidth="1"/>
    <col min="60" max="60" width="0.5" style="44" customWidth="1"/>
    <col min="61" max="61" width="1.875" style="44" customWidth="1"/>
    <col min="62" max="62" width="1.875" style="10" customWidth="1"/>
    <col min="63" max="63" width="1.875" style="44" customWidth="1"/>
    <col min="64" max="64" width="0.5" style="44" customWidth="1"/>
    <col min="65" max="66" width="5" style="62" customWidth="1"/>
    <col min="67" max="67" width="0.625" style="44" customWidth="1"/>
    <col min="68" max="68" width="1.875" style="44" customWidth="1"/>
    <col min="69" max="69" width="1.875" style="10" customWidth="1"/>
    <col min="70" max="70" width="1.875" style="44" customWidth="1"/>
    <col min="71" max="71" width="0.625" style="44" customWidth="1"/>
    <col min="72" max="73" width="5" style="62" customWidth="1"/>
    <col min="74" max="74" width="0.625" style="44" customWidth="1"/>
    <col min="75" max="75" width="1.875" style="44" customWidth="1"/>
    <col min="76" max="76" width="1.875" style="10" customWidth="1"/>
    <col min="77" max="77" width="1.875" style="44" customWidth="1"/>
    <col min="78" max="78" width="0.625" style="44" customWidth="1"/>
    <col min="79" max="80" width="5" style="62" customWidth="1"/>
    <col min="81" max="81" width="0.5" style="44" customWidth="1"/>
    <col min="82" max="82" width="1.875" style="44" customWidth="1"/>
    <col min="83" max="83" width="1.875" style="10" customWidth="1"/>
    <col min="84" max="84" width="1.875" style="44" customWidth="1"/>
    <col min="85" max="85" width="0.5" style="44" customWidth="1"/>
    <col min="86" max="86" width="5" style="62" customWidth="1"/>
    <col min="87" max="90" width="11.875" style="77" customWidth="1"/>
    <col min="91" max="91" width="8.625" style="77" customWidth="1"/>
    <col min="92" max="92" width="0.625" style="49" customWidth="1"/>
    <col min="93" max="93" width="8.625" style="77" hidden="1" customWidth="1"/>
    <col min="94" max="94" width="8.625" style="46" hidden="1" customWidth="1"/>
    <col min="95" max="95" width="8.625" style="77" customWidth="1"/>
    <col min="96" max="16384" width="9" style="77"/>
  </cols>
  <sheetData>
    <row r="1" spans="2:95" ht="38.25" customHeight="1" thickBot="1" x14ac:dyDescent="0.2">
      <c r="B1" s="192" t="str">
        <f>スコア入力用!B1</f>
        <v>　高円宮杯JFA U-15サッカーリーグ２０２０　第１２回北信越リーグ　対戦結果表　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</row>
    <row r="2" spans="2:95" s="11" customFormat="1" ht="33.75" customHeight="1" thickBot="1" x14ac:dyDescent="0.2">
      <c r="B2" s="2"/>
      <c r="C2" s="197" t="str">
        <f>B3</f>
        <v>ツエーゲン
金沢U-15</v>
      </c>
      <c r="D2" s="180"/>
      <c r="E2" s="180"/>
      <c r="F2" s="180"/>
      <c r="G2" s="180"/>
      <c r="H2" s="180"/>
      <c r="I2" s="181"/>
      <c r="J2" s="179" t="str">
        <f>B11</f>
        <v>アルビレックス
新潟U-15</v>
      </c>
      <c r="K2" s="180"/>
      <c r="L2" s="180"/>
      <c r="M2" s="180"/>
      <c r="N2" s="180"/>
      <c r="O2" s="180"/>
      <c r="P2" s="181"/>
      <c r="Q2" s="179" t="str">
        <f>B19</f>
        <v>カターレ富山
U-15</v>
      </c>
      <c r="R2" s="180"/>
      <c r="S2" s="180"/>
      <c r="T2" s="180"/>
      <c r="U2" s="180"/>
      <c r="V2" s="180"/>
      <c r="W2" s="181"/>
      <c r="X2" s="179" t="str">
        <f>B27</f>
        <v>水橋ＦＣ
U-15</v>
      </c>
      <c r="Y2" s="180"/>
      <c r="Z2" s="180"/>
      <c r="AA2" s="180"/>
      <c r="AB2" s="180"/>
      <c r="AC2" s="180"/>
      <c r="AD2" s="181"/>
      <c r="AE2" s="179" t="str">
        <f>B35</f>
        <v>エボルブ
ジュニアユース
ＦＣ</v>
      </c>
      <c r="AF2" s="180"/>
      <c r="AG2" s="180"/>
      <c r="AH2" s="180"/>
      <c r="AI2" s="180"/>
      <c r="AJ2" s="180"/>
      <c r="AK2" s="181"/>
      <c r="AL2" s="179" t="str">
        <f>B43</f>
        <v>坂井フェニックス
丸岡ＪＹ</v>
      </c>
      <c r="AM2" s="180"/>
      <c r="AN2" s="180"/>
      <c r="AO2" s="180"/>
      <c r="AP2" s="180"/>
      <c r="AQ2" s="180"/>
      <c r="AR2" s="181"/>
      <c r="AS2" s="179" t="str">
        <f>B51</f>
        <v>SQUARE
富山FC</v>
      </c>
      <c r="AT2" s="180"/>
      <c r="AU2" s="180"/>
      <c r="AV2" s="180"/>
      <c r="AW2" s="180"/>
      <c r="AX2" s="180"/>
      <c r="AY2" s="181"/>
      <c r="AZ2" s="179" t="str">
        <f>B59</f>
        <v>FC CEDAC</v>
      </c>
      <c r="BA2" s="180"/>
      <c r="BB2" s="180"/>
      <c r="BC2" s="180"/>
      <c r="BD2" s="180"/>
      <c r="BE2" s="180"/>
      <c r="BF2" s="181"/>
      <c r="BG2" s="173" t="str">
        <f>B67</f>
        <v>A</v>
      </c>
      <c r="BH2" s="174"/>
      <c r="BI2" s="174"/>
      <c r="BJ2" s="174"/>
      <c r="BK2" s="174"/>
      <c r="BL2" s="174"/>
      <c r="BM2" s="175"/>
      <c r="BN2" s="179" t="str">
        <f>B75</f>
        <v>B</v>
      </c>
      <c r="BO2" s="180"/>
      <c r="BP2" s="180"/>
      <c r="BQ2" s="180"/>
      <c r="BR2" s="180"/>
      <c r="BS2" s="180"/>
      <c r="BT2" s="181"/>
      <c r="BU2" s="179" t="str">
        <f>B83</f>
        <v>C</v>
      </c>
      <c r="BV2" s="180"/>
      <c r="BW2" s="180"/>
      <c r="BX2" s="180"/>
      <c r="BY2" s="180"/>
      <c r="BZ2" s="180"/>
      <c r="CA2" s="181"/>
      <c r="CB2" s="173" t="str">
        <f>B91</f>
        <v>D</v>
      </c>
      <c r="CC2" s="174"/>
      <c r="CD2" s="174"/>
      <c r="CE2" s="174"/>
      <c r="CF2" s="174"/>
      <c r="CG2" s="174"/>
      <c r="CH2" s="182"/>
      <c r="CI2" s="3" t="s">
        <v>8</v>
      </c>
      <c r="CJ2" s="37" t="s">
        <v>0</v>
      </c>
      <c r="CK2" s="37" t="s">
        <v>1</v>
      </c>
      <c r="CL2" s="4" t="s">
        <v>24</v>
      </c>
      <c r="CM2" s="5" t="s">
        <v>2</v>
      </c>
      <c r="CN2" s="52"/>
      <c r="CO2" s="6" t="s">
        <v>2</v>
      </c>
      <c r="CP2" s="46"/>
      <c r="CQ2" s="208" t="s">
        <v>4</v>
      </c>
    </row>
    <row r="3" spans="2:95" s="78" customFormat="1" ht="18.75" customHeight="1" thickTop="1" x14ac:dyDescent="0.15">
      <c r="B3" s="126" t="str">
        <f>INDEX(入力用全データ,MATCH($CO3,仮順位,0),1)</f>
        <v>ツエーゲン
金沢U-15</v>
      </c>
      <c r="C3" s="183"/>
      <c r="D3" s="184"/>
      <c r="E3" s="184"/>
      <c r="F3" s="184"/>
      <c r="G3" s="184"/>
      <c r="H3" s="184"/>
      <c r="I3" s="185"/>
      <c r="J3" s="178" t="str">
        <f>IF(L4="","",SUM(L4,L5))</f>
        <v/>
      </c>
      <c r="K3" s="176"/>
      <c r="L3" s="176" t="str">
        <f>IF(L4="","",IF(J3=O3,"△",IF(J3&gt;O3,"○","●")))</f>
        <v/>
      </c>
      <c r="M3" s="176"/>
      <c r="N3" s="176"/>
      <c r="O3" s="176" t="str">
        <f>IF(N4="","",SUM(N4,N5))</f>
        <v/>
      </c>
      <c r="P3" s="177"/>
      <c r="Q3" s="178" t="str">
        <f>IF(S4="","",SUM(S4,S5))</f>
        <v/>
      </c>
      <c r="R3" s="176"/>
      <c r="S3" s="176" t="str">
        <f>IF(S4="","",IF(Q3=V3,"△",IF(Q3&gt;V3,"○","●")))</f>
        <v/>
      </c>
      <c r="T3" s="176"/>
      <c r="U3" s="176"/>
      <c r="V3" s="176" t="str">
        <f>IF(U4="","",SUM(U4,U5))</f>
        <v/>
      </c>
      <c r="W3" s="177"/>
      <c r="X3" s="178" t="str">
        <f>IF(Z4="","",SUM(Z4,Z5))</f>
        <v/>
      </c>
      <c r="Y3" s="176"/>
      <c r="Z3" s="176" t="str">
        <f>IF(Z4="","",IF(X3=AC3,"△",IF(X3&gt;AC3,"○","●")))</f>
        <v/>
      </c>
      <c r="AA3" s="176"/>
      <c r="AB3" s="176"/>
      <c r="AC3" s="176" t="str">
        <f>IF(AB4="","",SUM(AB4,AB5))</f>
        <v/>
      </c>
      <c r="AD3" s="177"/>
      <c r="AE3" s="178" t="str">
        <f>IF(AG4="","",SUM(AG4,AG5))</f>
        <v/>
      </c>
      <c r="AF3" s="176"/>
      <c r="AG3" s="176" t="str">
        <f>IF(AG4="","",IF(AE3=AJ3,"△",IF(AE3&gt;AJ3,"○","●")))</f>
        <v/>
      </c>
      <c r="AH3" s="176"/>
      <c r="AI3" s="176"/>
      <c r="AJ3" s="176" t="str">
        <f>IF(AI4="","",SUM(AI4,AI5))</f>
        <v/>
      </c>
      <c r="AK3" s="177"/>
      <c r="AL3" s="178" t="str">
        <f>IF(AN4="","",SUM(AN4,AN5))</f>
        <v/>
      </c>
      <c r="AM3" s="176"/>
      <c r="AN3" s="176" t="str">
        <f>IF(AN4="","",IF(AL3=AQ3,"△",IF(AL3&gt;AQ3,"○","●")))</f>
        <v/>
      </c>
      <c r="AO3" s="176"/>
      <c r="AP3" s="176"/>
      <c r="AQ3" s="176" t="str">
        <f>IF(AP4="","",SUM(AP4,AP5))</f>
        <v/>
      </c>
      <c r="AR3" s="177"/>
      <c r="AS3" s="178" t="str">
        <f>IF(AU4="","",SUM(AU4,AU5))</f>
        <v/>
      </c>
      <c r="AT3" s="176"/>
      <c r="AU3" s="176" t="str">
        <f>IF(AU4="","",IF(AS3=AX3,"△",IF(AS3&gt;AX3,"○","●")))</f>
        <v/>
      </c>
      <c r="AV3" s="176"/>
      <c r="AW3" s="176"/>
      <c r="AX3" s="176" t="str">
        <f>IF(AW4="","",SUM(AW4,AW5))</f>
        <v/>
      </c>
      <c r="AY3" s="177"/>
      <c r="AZ3" s="178" t="str">
        <f>IF(BB4="","",SUM(BB4,BB5))</f>
        <v/>
      </c>
      <c r="BA3" s="176"/>
      <c r="BB3" s="176" t="str">
        <f>IF(BB4="","",IF(AZ3=BE3,"△",IF(AZ3&gt;BE3,"○","●")))</f>
        <v/>
      </c>
      <c r="BC3" s="176"/>
      <c r="BD3" s="176"/>
      <c r="BE3" s="176" t="str">
        <f>IF(BD4="","",SUM(BD4,BD5))</f>
        <v/>
      </c>
      <c r="BF3" s="177"/>
      <c r="BG3" s="178" t="str">
        <f>IF(BI4="","",SUM(BI4,BI5))</f>
        <v/>
      </c>
      <c r="BH3" s="176"/>
      <c r="BI3" s="176" t="str">
        <f>IF(BI4="","",IF(BG3=BL3,"△",IF(BG3&gt;BL3,"○","●")))</f>
        <v/>
      </c>
      <c r="BJ3" s="176"/>
      <c r="BK3" s="176"/>
      <c r="BL3" s="176" t="str">
        <f>IF(BK4="","",SUM(BK4,BK5))</f>
        <v/>
      </c>
      <c r="BM3" s="177"/>
      <c r="BN3" s="178" t="str">
        <f>IF(BP4="","",SUM(BP4,BP5))</f>
        <v/>
      </c>
      <c r="BO3" s="176"/>
      <c r="BP3" s="176" t="str">
        <f>IF(BP4="","",IF(BN3=BS3,"△",IF(BN3&gt;BS3,"○","●")))</f>
        <v/>
      </c>
      <c r="BQ3" s="176"/>
      <c r="BR3" s="176"/>
      <c r="BS3" s="176" t="str">
        <f>IF(BR4="","",SUM(BR4,BR5))</f>
        <v/>
      </c>
      <c r="BT3" s="177"/>
      <c r="BU3" s="178" t="str">
        <f>IF(BW4="","",SUM(BW4,BW5))</f>
        <v/>
      </c>
      <c r="BV3" s="176"/>
      <c r="BW3" s="176" t="str">
        <f>IF(BW4="","",IF(BU3=BZ3,"△",IF(BU3&gt;BZ3,"○","●")))</f>
        <v/>
      </c>
      <c r="BX3" s="176"/>
      <c r="BY3" s="176"/>
      <c r="BZ3" s="176" t="str">
        <f>IF(BY4="","",SUM(BY4,BY5))</f>
        <v/>
      </c>
      <c r="CA3" s="177"/>
      <c r="CB3" s="178" t="str">
        <f>IF(CD4="","",SUM(CD4,CD5))</f>
        <v/>
      </c>
      <c r="CC3" s="176"/>
      <c r="CD3" s="176" t="str">
        <f>IF(CD4="","",IF(CB3=CG3,"△",IF(CB3&gt;CG3,"○","●")))</f>
        <v/>
      </c>
      <c r="CE3" s="176"/>
      <c r="CF3" s="176"/>
      <c r="CG3" s="176" t="str">
        <f>IF(CF4="","",SUM(CF4,CF5))</f>
        <v/>
      </c>
      <c r="CH3" s="202"/>
      <c r="CI3" s="196" t="str">
        <f>IF(INDEX(入力用全データ,MATCH($CO3,仮順位,0),CI$101)="","",INDEX(入力用全データ,MATCH($CO3,仮順位,0),CI$101))</f>
        <v/>
      </c>
      <c r="CJ3" s="195" t="str">
        <f>IF(INDEX(入力用全データ,MATCH($CO3,仮順位,0),CJ$101)="","",INDEX(入力用全データ,MATCH($CO3,仮順位,0),CJ$101))</f>
        <v/>
      </c>
      <c r="CK3" s="195" t="str">
        <f>IF(INDEX(入力用全データ,MATCH($CO3,仮順位,0),CK$101)="","",INDEX(入力用全データ,MATCH($CO3,仮順位,0),CK$101))</f>
        <v/>
      </c>
      <c r="CL3" s="193" t="str">
        <f>IF(INDEX(入力用全データ,MATCH($CO3,仮順位,0),CL$101)="","",INDEX(入力用全データ,MATCH($CO3,仮順位,0),CL$101))</f>
        <v/>
      </c>
      <c r="CM3" s="194" t="str">
        <f>IF(INDEX(入力用全データ,MATCH($CO3,仮順位,0),CM$101)="","",INDEX(入力用全データ,MATCH($CO3,仮順位,0),CM$101))</f>
        <v/>
      </c>
      <c r="CN3" s="50">
        <f>MOD(ROW()-3,8)</f>
        <v>0</v>
      </c>
      <c r="CO3" s="198">
        <v>1</v>
      </c>
      <c r="CP3" s="47">
        <f>IF(CI3="",-ROW()*1000000000,CI3*1000000000+CL3*1000000+CJ3-ROW()/10000)</f>
        <v>-3000000000</v>
      </c>
      <c r="CQ3" s="208"/>
    </row>
    <row r="4" spans="2:95" ht="13.5" customHeight="1" x14ac:dyDescent="0.15">
      <c r="B4" s="127"/>
      <c r="C4" s="186"/>
      <c r="D4" s="187"/>
      <c r="E4" s="187"/>
      <c r="F4" s="187"/>
      <c r="G4" s="187"/>
      <c r="H4" s="187"/>
      <c r="I4" s="188"/>
      <c r="J4" s="79"/>
      <c r="K4" s="16"/>
      <c r="L4" s="12" t="str">
        <f>IF(INDEX(入力用全データ,MATCH($CO3,仮順位,0)+$CN4,MATCH(J$2,入力用チーム名横,0)+L$99)="","",INDEX(入力用全データ,MATCH($CO3,仮順位,0)+$CN4,MATCH(J$2,入力用チーム名横,0)+L$99))</f>
        <v/>
      </c>
      <c r="M4" s="12" t="s">
        <v>3</v>
      </c>
      <c r="N4" s="12" t="str">
        <f>IF(INDEX(入力用全データ,MATCH($CO3,仮順位,0)+$CN4,MATCH(J$2,入力用チーム名横,0)+N$99)="","",INDEX(入力用全データ,MATCH($CO3,仮順位,0)+$CN4,MATCH(J$2,入力用チーム名横,0)+N$99))</f>
        <v/>
      </c>
      <c r="O4" s="13"/>
      <c r="P4" s="80"/>
      <c r="Q4" s="79"/>
      <c r="R4" s="16"/>
      <c r="S4" s="12" t="str">
        <f>IF(INDEX(入力用全データ,MATCH($CO3,仮順位,0)+$CN4,MATCH(Q$2,入力用チーム名横,0)+S$99)="","",INDEX(入力用全データ,MATCH($CO3,仮順位,0)+$CN4,MATCH(Q$2,入力用チーム名横,0)+S$99))</f>
        <v/>
      </c>
      <c r="T4" s="12" t="s">
        <v>3</v>
      </c>
      <c r="U4" s="12" t="str">
        <f>IF(INDEX(入力用全データ,MATCH($CO3,仮順位,0)+$CN4,MATCH(Q$2,入力用チーム名横,0)+U$99)="","",INDEX(入力用全データ,MATCH($CO3,仮順位,0)+$CN4,MATCH(Q$2,入力用チーム名横,0)+U$99))</f>
        <v/>
      </c>
      <c r="V4" s="13"/>
      <c r="W4" s="80"/>
      <c r="X4" s="79"/>
      <c r="Y4" s="16"/>
      <c r="Z4" s="12" t="str">
        <f>IF(INDEX(入力用全データ,MATCH($CO3,仮順位,0)+$CN4,MATCH(X$2,入力用チーム名横,0)+Z$99)="","",INDEX(入力用全データ,MATCH($CO3,仮順位,0)+$CN4,MATCH(X$2,入力用チーム名横,0)+Z$99))</f>
        <v/>
      </c>
      <c r="AA4" s="12" t="s">
        <v>3</v>
      </c>
      <c r="AB4" s="12" t="str">
        <f>IF(INDEX(入力用全データ,MATCH($CO3,仮順位,0)+$CN4,MATCH(X$2,入力用チーム名横,0)+AB$99)="","",INDEX(入力用全データ,MATCH($CO3,仮順位,0)+$CN4,MATCH(X$2,入力用チーム名横,0)+AB$99))</f>
        <v/>
      </c>
      <c r="AC4" s="13"/>
      <c r="AD4" s="80"/>
      <c r="AE4" s="79"/>
      <c r="AF4" s="16"/>
      <c r="AG4" s="12" t="str">
        <f>IF(INDEX(入力用全データ,MATCH($CO3,仮順位,0)+$CN4,MATCH(AE$2,入力用チーム名横,0)+AG$99)="","",INDEX(入力用全データ,MATCH($CO3,仮順位,0)+$CN4,MATCH(AE$2,入力用チーム名横,0)+AG$99))</f>
        <v/>
      </c>
      <c r="AH4" s="12" t="s">
        <v>3</v>
      </c>
      <c r="AI4" s="12" t="str">
        <f>IF(INDEX(入力用全データ,MATCH($CO3,仮順位,0)+$CN4,MATCH(AE$2,入力用チーム名横,0)+AI$99)="","",INDEX(入力用全データ,MATCH($CO3,仮順位,0)+$CN4,MATCH(AE$2,入力用チーム名横,0)+AI$99))</f>
        <v/>
      </c>
      <c r="AJ4" s="13"/>
      <c r="AK4" s="80"/>
      <c r="AL4" s="79"/>
      <c r="AM4" s="16"/>
      <c r="AN4" s="12" t="str">
        <f>IF(INDEX(入力用全データ,MATCH($CO3,仮順位,0)+$CN4,MATCH(AL$2,入力用チーム名横,0)+AN$99)="","",INDEX(入力用全データ,MATCH($CO3,仮順位,0)+$CN4,MATCH(AL$2,入力用チーム名横,0)+AN$99))</f>
        <v/>
      </c>
      <c r="AO4" s="12" t="s">
        <v>3</v>
      </c>
      <c r="AP4" s="12" t="str">
        <f>IF(INDEX(入力用全データ,MATCH($CO3,仮順位,0)+$CN4,MATCH(AL$2,入力用チーム名横,0)+AP$99)="","",INDEX(入力用全データ,MATCH($CO3,仮順位,0)+$CN4,MATCH(AL$2,入力用チーム名横,0)+AP$99))</f>
        <v/>
      </c>
      <c r="AQ4" s="13"/>
      <c r="AR4" s="80"/>
      <c r="AS4" s="79"/>
      <c r="AT4" s="16"/>
      <c r="AU4" s="12" t="str">
        <f>IF(INDEX(入力用全データ,MATCH($CO3,仮順位,0)+$CN4,MATCH(AS$2,入力用チーム名横,0)+AU$99)="","",INDEX(入力用全データ,MATCH($CO3,仮順位,0)+$CN4,MATCH(AS$2,入力用チーム名横,0)+AU$99))</f>
        <v/>
      </c>
      <c r="AV4" s="12" t="s">
        <v>3</v>
      </c>
      <c r="AW4" s="12" t="str">
        <f>IF(INDEX(入力用全データ,MATCH($CO3,仮順位,0)+$CN4,MATCH(AS$2,入力用チーム名横,0)+AW$99)="","",INDEX(入力用全データ,MATCH($CO3,仮順位,0)+$CN4,MATCH(AS$2,入力用チーム名横,0)+AW$99))</f>
        <v/>
      </c>
      <c r="AX4" s="13"/>
      <c r="AY4" s="80"/>
      <c r="AZ4" s="79"/>
      <c r="BA4" s="16"/>
      <c r="BB4" s="12" t="str">
        <f>IF(INDEX(入力用全データ,MATCH($CO3,仮順位,0)+$CN4,MATCH(AZ$2,入力用チーム名横,0)+BB$99)="","",INDEX(入力用全データ,MATCH($CO3,仮順位,0)+$CN4,MATCH(AZ$2,入力用チーム名横,0)+BB$99))</f>
        <v/>
      </c>
      <c r="BC4" s="12" t="s">
        <v>3</v>
      </c>
      <c r="BD4" s="12" t="str">
        <f>IF(INDEX(入力用全データ,MATCH($CO3,仮順位,0)+$CN4,MATCH(AZ$2,入力用チーム名横,0)+BD$99)="","",INDEX(入力用全データ,MATCH($CO3,仮順位,0)+$CN4,MATCH(AZ$2,入力用チーム名横,0)+BD$99))</f>
        <v/>
      </c>
      <c r="BE4" s="13"/>
      <c r="BF4" s="80"/>
      <c r="BG4" s="79"/>
      <c r="BH4" s="16"/>
      <c r="BI4" s="12" t="str">
        <f>IF(INDEX(入力用全データ,MATCH($CO3,仮順位,0)+$CN4,MATCH(BG$2,入力用チーム名横,0)+BI$99)="","",INDEX(入力用全データ,MATCH($CO3,仮順位,0)+$CN4,MATCH(BG$2,入力用チーム名横,0)+BI$99))</f>
        <v/>
      </c>
      <c r="BJ4" s="12" t="s">
        <v>3</v>
      </c>
      <c r="BK4" s="12" t="str">
        <f>IF(INDEX(入力用全データ,MATCH($CO3,仮順位,0)+$CN4,MATCH(BG$2,入力用チーム名横,0)+BK$99)="","",INDEX(入力用全データ,MATCH($CO3,仮順位,0)+$CN4,MATCH(BG$2,入力用チーム名横,0)+BK$99))</f>
        <v/>
      </c>
      <c r="BL4" s="13"/>
      <c r="BM4" s="80"/>
      <c r="BN4" s="79"/>
      <c r="BO4" s="16"/>
      <c r="BP4" s="12" t="str">
        <f>IF(INDEX(入力用全データ,MATCH($CO3,仮順位,0)+$CN4,MATCH(BN$2,入力用チーム名横,0)+BP$99)="","",INDEX(入力用全データ,MATCH($CO3,仮順位,0)+$CN4,MATCH(BN$2,入力用チーム名横,0)+BP$99))</f>
        <v/>
      </c>
      <c r="BQ4" s="12" t="s">
        <v>3</v>
      </c>
      <c r="BR4" s="12" t="str">
        <f>IF(INDEX(入力用全データ,MATCH($CO3,仮順位,0)+$CN4,MATCH(BN$2,入力用チーム名横,0)+BR$99)="","",INDEX(入力用全データ,MATCH($CO3,仮順位,0)+$CN4,MATCH(BN$2,入力用チーム名横,0)+BR$99))</f>
        <v/>
      </c>
      <c r="BS4" s="13"/>
      <c r="BT4" s="80"/>
      <c r="BU4" s="79"/>
      <c r="BV4" s="16"/>
      <c r="BW4" s="12" t="str">
        <f>IF(INDEX(入力用全データ,MATCH($CO3,仮順位,0)+$CN4,MATCH(BU$2,入力用チーム名横,0)+BW$99)="","",INDEX(入力用全データ,MATCH($CO3,仮順位,0)+$CN4,MATCH(BU$2,入力用チーム名横,0)+BW$99))</f>
        <v/>
      </c>
      <c r="BX4" s="12" t="s">
        <v>3</v>
      </c>
      <c r="BY4" s="12" t="str">
        <f>IF(INDEX(入力用全データ,MATCH($CO3,仮順位,0)+$CN4,MATCH(BU$2,入力用チーム名横,0)+BY$99)="","",INDEX(入力用全データ,MATCH($CO3,仮順位,0)+$CN4,MATCH(BU$2,入力用チーム名横,0)+BY$99))</f>
        <v/>
      </c>
      <c r="BZ4" s="13"/>
      <c r="CA4" s="80"/>
      <c r="CB4" s="79"/>
      <c r="CC4" s="16"/>
      <c r="CD4" s="12" t="str">
        <f>IF(INDEX(入力用全データ,MATCH($CO3,仮順位,0)+$CN4,MATCH(CB$2,入力用チーム名横,0)+CD$99)="","",INDEX(入力用全データ,MATCH($CO3,仮順位,0)+$CN4,MATCH(CB$2,入力用チーム名横,0)+CD$99))</f>
        <v/>
      </c>
      <c r="CE4" s="12" t="s">
        <v>3</v>
      </c>
      <c r="CF4" s="12" t="str">
        <f>IF(INDEX(入力用全データ,MATCH($CO3,仮順位,0)+$CN4,MATCH(CB$2,入力用チーム名横,0)+CF$99)="","",INDEX(入力用全データ,MATCH($CO3,仮順位,0)+$CN4,MATCH(CB$2,入力用チーム名横,0)+CF$99))</f>
        <v/>
      </c>
      <c r="CG4" s="13"/>
      <c r="CH4" s="80"/>
      <c r="CI4" s="158"/>
      <c r="CJ4" s="161"/>
      <c r="CK4" s="161"/>
      <c r="CL4" s="164"/>
      <c r="CM4" s="102"/>
      <c r="CN4" s="50">
        <f t="shared" ref="CN4:CN67" si="0">MOD(ROW()-3,8)</f>
        <v>1</v>
      </c>
      <c r="CO4" s="199"/>
      <c r="CQ4" s="208"/>
    </row>
    <row r="5" spans="2:95" ht="13.5" customHeight="1" x14ac:dyDescent="0.15">
      <c r="B5" s="127"/>
      <c r="C5" s="186"/>
      <c r="D5" s="187"/>
      <c r="E5" s="187"/>
      <c r="F5" s="187"/>
      <c r="G5" s="187"/>
      <c r="H5" s="187"/>
      <c r="I5" s="188"/>
      <c r="J5" s="79"/>
      <c r="K5" s="18"/>
      <c r="L5" s="12" t="str">
        <f>IF(INDEX(入力用全データ,MATCH($CO3,仮順位,0)+$CN5,MATCH(J$2,入力用チーム名横,0)+L$99)="","",INDEX(入力用全データ,MATCH($CO3,仮順位,0)+$CN5,MATCH(J$2,入力用チーム名横,0)+L$99))</f>
        <v/>
      </c>
      <c r="M5" s="12" t="s">
        <v>3</v>
      </c>
      <c r="N5" s="12" t="str">
        <f>IF(INDEX(入力用全データ,MATCH($CO3,仮順位,0)+$CN5,MATCH(J$2,入力用チーム名横,0)+N$99)="","",INDEX(入力用全データ,MATCH($CO3,仮順位,0)+$CN5,MATCH(J$2,入力用チーム名横,0)+N$99))</f>
        <v/>
      </c>
      <c r="O5" s="17"/>
      <c r="P5" s="80"/>
      <c r="Q5" s="79"/>
      <c r="R5" s="18"/>
      <c r="S5" s="12" t="str">
        <f>IF(INDEX(入力用全データ,MATCH($CO3,仮順位,0)+$CN5,MATCH(Q$2,入力用チーム名横,0)+S$99)="","",INDEX(入力用全データ,MATCH($CO3,仮順位,0)+$CN5,MATCH(Q$2,入力用チーム名横,0)+S$99))</f>
        <v/>
      </c>
      <c r="T5" s="12" t="s">
        <v>3</v>
      </c>
      <c r="U5" s="12" t="str">
        <f>IF(INDEX(入力用全データ,MATCH($CO3,仮順位,0)+$CN5,MATCH(Q$2,入力用チーム名横,0)+U$99)="","",INDEX(入力用全データ,MATCH($CO3,仮順位,0)+$CN5,MATCH(Q$2,入力用チーム名横,0)+U$99))</f>
        <v/>
      </c>
      <c r="V5" s="17"/>
      <c r="W5" s="80"/>
      <c r="X5" s="79"/>
      <c r="Y5" s="18"/>
      <c r="Z5" s="12" t="str">
        <f>IF(INDEX(入力用全データ,MATCH($CO3,仮順位,0)+$CN5,MATCH(X$2,入力用チーム名横,0)+Z$99)="","",INDEX(入力用全データ,MATCH($CO3,仮順位,0)+$CN5,MATCH(X$2,入力用チーム名横,0)+Z$99))</f>
        <v/>
      </c>
      <c r="AA5" s="12" t="s">
        <v>3</v>
      </c>
      <c r="AB5" s="12" t="str">
        <f>IF(INDEX(入力用全データ,MATCH($CO3,仮順位,0)+$CN5,MATCH(X$2,入力用チーム名横,0)+AB$99)="","",INDEX(入力用全データ,MATCH($CO3,仮順位,0)+$CN5,MATCH(X$2,入力用チーム名横,0)+AB$99))</f>
        <v/>
      </c>
      <c r="AC5" s="17"/>
      <c r="AD5" s="80"/>
      <c r="AE5" s="79"/>
      <c r="AF5" s="18"/>
      <c r="AG5" s="12" t="str">
        <f>IF(INDEX(入力用全データ,MATCH($CO3,仮順位,0)+$CN5,MATCH(AE$2,入力用チーム名横,0)+AG$99)="","",INDEX(入力用全データ,MATCH($CO3,仮順位,0)+$CN5,MATCH(AE$2,入力用チーム名横,0)+AG$99))</f>
        <v/>
      </c>
      <c r="AH5" s="12" t="s">
        <v>3</v>
      </c>
      <c r="AI5" s="12" t="str">
        <f>IF(INDEX(入力用全データ,MATCH($CO3,仮順位,0)+$CN5,MATCH(AE$2,入力用チーム名横,0)+AI$99)="","",INDEX(入力用全データ,MATCH($CO3,仮順位,0)+$CN5,MATCH(AE$2,入力用チーム名横,0)+AI$99))</f>
        <v/>
      </c>
      <c r="AJ5" s="17"/>
      <c r="AK5" s="80"/>
      <c r="AL5" s="79"/>
      <c r="AM5" s="18"/>
      <c r="AN5" s="12" t="str">
        <f>IF(INDEX(入力用全データ,MATCH($CO3,仮順位,0)+$CN5,MATCH(AL$2,入力用チーム名横,0)+AN$99)="","",INDEX(入力用全データ,MATCH($CO3,仮順位,0)+$CN5,MATCH(AL$2,入力用チーム名横,0)+AN$99))</f>
        <v/>
      </c>
      <c r="AO5" s="12" t="s">
        <v>3</v>
      </c>
      <c r="AP5" s="12" t="str">
        <f>IF(INDEX(入力用全データ,MATCH($CO3,仮順位,0)+$CN5,MATCH(AL$2,入力用チーム名横,0)+AP$99)="","",INDEX(入力用全データ,MATCH($CO3,仮順位,0)+$CN5,MATCH(AL$2,入力用チーム名横,0)+AP$99))</f>
        <v/>
      </c>
      <c r="AQ5" s="17"/>
      <c r="AR5" s="80"/>
      <c r="AS5" s="79"/>
      <c r="AT5" s="18"/>
      <c r="AU5" s="12" t="str">
        <f>IF(INDEX(入力用全データ,MATCH($CO3,仮順位,0)+$CN5,MATCH(AS$2,入力用チーム名横,0)+AU$99)="","",INDEX(入力用全データ,MATCH($CO3,仮順位,0)+$CN5,MATCH(AS$2,入力用チーム名横,0)+AU$99))</f>
        <v/>
      </c>
      <c r="AV5" s="12" t="s">
        <v>3</v>
      </c>
      <c r="AW5" s="12" t="str">
        <f>IF(INDEX(入力用全データ,MATCH($CO3,仮順位,0)+$CN5,MATCH(AS$2,入力用チーム名横,0)+AW$99)="","",INDEX(入力用全データ,MATCH($CO3,仮順位,0)+$CN5,MATCH(AS$2,入力用チーム名横,0)+AW$99))</f>
        <v/>
      </c>
      <c r="AX5" s="17"/>
      <c r="AY5" s="80"/>
      <c r="AZ5" s="79"/>
      <c r="BA5" s="18"/>
      <c r="BB5" s="12" t="str">
        <f>IF(INDEX(入力用全データ,MATCH($CO3,仮順位,0)+$CN5,MATCH(AZ$2,入力用チーム名横,0)+BB$99)="","",INDEX(入力用全データ,MATCH($CO3,仮順位,0)+$CN5,MATCH(AZ$2,入力用チーム名横,0)+BB$99))</f>
        <v/>
      </c>
      <c r="BC5" s="12" t="s">
        <v>3</v>
      </c>
      <c r="BD5" s="12" t="str">
        <f>IF(INDEX(入力用全データ,MATCH($CO3,仮順位,0)+$CN5,MATCH(AZ$2,入力用チーム名横,0)+BD$99)="","",INDEX(入力用全データ,MATCH($CO3,仮順位,0)+$CN5,MATCH(AZ$2,入力用チーム名横,0)+BD$99))</f>
        <v/>
      </c>
      <c r="BE5" s="17"/>
      <c r="BF5" s="80"/>
      <c r="BG5" s="79"/>
      <c r="BH5" s="18"/>
      <c r="BI5" s="12" t="str">
        <f>IF(INDEX(入力用全データ,MATCH($CO3,仮順位,0)+$CN5,MATCH(BG$2,入力用チーム名横,0)+BI$99)="","",INDEX(入力用全データ,MATCH($CO3,仮順位,0)+$CN5,MATCH(BG$2,入力用チーム名横,0)+BI$99))</f>
        <v/>
      </c>
      <c r="BJ5" s="12" t="s">
        <v>3</v>
      </c>
      <c r="BK5" s="12" t="str">
        <f>IF(INDEX(入力用全データ,MATCH($CO3,仮順位,0)+$CN5,MATCH(BG$2,入力用チーム名横,0)+BK$99)="","",INDEX(入力用全データ,MATCH($CO3,仮順位,0)+$CN5,MATCH(BG$2,入力用チーム名横,0)+BK$99))</f>
        <v/>
      </c>
      <c r="BL5" s="17"/>
      <c r="BM5" s="80"/>
      <c r="BN5" s="79"/>
      <c r="BO5" s="18"/>
      <c r="BP5" s="12" t="str">
        <f>IF(INDEX(入力用全データ,MATCH($CO3,仮順位,0)+$CN5,MATCH(BN$2,入力用チーム名横,0)+BP$99)="","",INDEX(入力用全データ,MATCH($CO3,仮順位,0)+$CN5,MATCH(BN$2,入力用チーム名横,0)+BP$99))</f>
        <v/>
      </c>
      <c r="BQ5" s="12" t="s">
        <v>3</v>
      </c>
      <c r="BR5" s="12" t="str">
        <f>IF(INDEX(入力用全データ,MATCH($CO3,仮順位,0)+$CN5,MATCH(BN$2,入力用チーム名横,0)+BR$99)="","",INDEX(入力用全データ,MATCH($CO3,仮順位,0)+$CN5,MATCH(BN$2,入力用チーム名横,0)+BR$99))</f>
        <v/>
      </c>
      <c r="BS5" s="17"/>
      <c r="BT5" s="80"/>
      <c r="BU5" s="79"/>
      <c r="BV5" s="18"/>
      <c r="BW5" s="12" t="str">
        <f>IF(INDEX(入力用全データ,MATCH($CO3,仮順位,0)+$CN5,MATCH(BU$2,入力用チーム名横,0)+BW$99)="","",INDEX(入力用全データ,MATCH($CO3,仮順位,0)+$CN5,MATCH(BU$2,入力用チーム名横,0)+BW$99))</f>
        <v/>
      </c>
      <c r="BX5" s="12" t="s">
        <v>3</v>
      </c>
      <c r="BY5" s="12" t="str">
        <f>IF(INDEX(入力用全データ,MATCH($CO3,仮順位,0)+$CN5,MATCH(BU$2,入力用チーム名横,0)+BY$99)="","",INDEX(入力用全データ,MATCH($CO3,仮順位,0)+$CN5,MATCH(BU$2,入力用チーム名横,0)+BY$99))</f>
        <v/>
      </c>
      <c r="BZ5" s="17"/>
      <c r="CA5" s="80"/>
      <c r="CB5" s="79"/>
      <c r="CC5" s="18"/>
      <c r="CD5" s="12" t="str">
        <f>IF(INDEX(入力用全データ,MATCH($CO3,仮順位,0)+$CN5,MATCH(CB$2,入力用チーム名横,0)+CD$99)="","",INDEX(入力用全データ,MATCH($CO3,仮順位,0)+$CN5,MATCH(CB$2,入力用チーム名横,0)+CD$99))</f>
        <v/>
      </c>
      <c r="CE5" s="12" t="s">
        <v>3</v>
      </c>
      <c r="CF5" s="12" t="str">
        <f>IF(INDEX(入力用全データ,MATCH($CO3,仮順位,0)+$CN5,MATCH(CB$2,入力用チーム名横,0)+CF$99)="","",INDEX(入力用全データ,MATCH($CO3,仮順位,0)+$CN5,MATCH(CB$2,入力用チーム名横,0)+CF$99))</f>
        <v/>
      </c>
      <c r="CG5" s="17"/>
      <c r="CH5" s="80"/>
      <c r="CI5" s="158"/>
      <c r="CJ5" s="161"/>
      <c r="CK5" s="161"/>
      <c r="CL5" s="164"/>
      <c r="CM5" s="102"/>
      <c r="CN5" s="50">
        <f t="shared" si="0"/>
        <v>2</v>
      </c>
      <c r="CO5" s="199"/>
      <c r="CQ5" s="208"/>
    </row>
    <row r="6" spans="2:95" ht="3.75" customHeight="1" x14ac:dyDescent="0.15">
      <c r="B6" s="127"/>
      <c r="C6" s="186"/>
      <c r="D6" s="187"/>
      <c r="E6" s="187"/>
      <c r="F6" s="187"/>
      <c r="G6" s="187"/>
      <c r="H6" s="187"/>
      <c r="I6" s="188"/>
      <c r="J6" s="58"/>
      <c r="K6" s="19"/>
      <c r="L6" s="19"/>
      <c r="M6" s="19"/>
      <c r="N6" s="19"/>
      <c r="O6" s="19"/>
      <c r="P6" s="64"/>
      <c r="Q6" s="58"/>
      <c r="R6" s="19"/>
      <c r="S6" s="19"/>
      <c r="T6" s="19"/>
      <c r="U6" s="19"/>
      <c r="V6" s="19"/>
      <c r="W6" s="64"/>
      <c r="X6" s="58"/>
      <c r="Y6" s="19"/>
      <c r="Z6" s="19"/>
      <c r="AA6" s="19"/>
      <c r="AB6" s="19"/>
      <c r="AC6" s="19"/>
      <c r="AD6" s="64"/>
      <c r="AE6" s="58"/>
      <c r="AF6" s="19"/>
      <c r="AG6" s="19"/>
      <c r="AH6" s="19"/>
      <c r="AI6" s="19"/>
      <c r="AJ6" s="19"/>
      <c r="AK6" s="64"/>
      <c r="AL6" s="58"/>
      <c r="AM6" s="19"/>
      <c r="AN6" s="19"/>
      <c r="AO6" s="19"/>
      <c r="AP6" s="19"/>
      <c r="AQ6" s="19"/>
      <c r="AR6" s="64"/>
      <c r="AS6" s="58"/>
      <c r="AT6" s="19"/>
      <c r="AU6" s="19"/>
      <c r="AV6" s="19"/>
      <c r="AW6" s="19"/>
      <c r="AX6" s="19"/>
      <c r="AY6" s="64"/>
      <c r="AZ6" s="58"/>
      <c r="BA6" s="19"/>
      <c r="BB6" s="19"/>
      <c r="BC6" s="19"/>
      <c r="BD6" s="19"/>
      <c r="BE6" s="19"/>
      <c r="BF6" s="64"/>
      <c r="BG6" s="58"/>
      <c r="BH6" s="19"/>
      <c r="BI6" s="19"/>
      <c r="BJ6" s="19"/>
      <c r="BK6" s="19"/>
      <c r="BL6" s="19"/>
      <c r="BM6" s="64"/>
      <c r="BN6" s="58"/>
      <c r="BO6" s="19"/>
      <c r="BP6" s="19"/>
      <c r="BQ6" s="19"/>
      <c r="BR6" s="19"/>
      <c r="BS6" s="19"/>
      <c r="BT6" s="64"/>
      <c r="BU6" s="58"/>
      <c r="BV6" s="19"/>
      <c r="BW6" s="19"/>
      <c r="BX6" s="19"/>
      <c r="BY6" s="19"/>
      <c r="BZ6" s="19"/>
      <c r="CA6" s="64"/>
      <c r="CB6" s="58"/>
      <c r="CC6" s="19"/>
      <c r="CD6" s="19"/>
      <c r="CE6" s="19"/>
      <c r="CF6" s="19"/>
      <c r="CG6" s="19"/>
      <c r="CH6" s="64"/>
      <c r="CI6" s="158"/>
      <c r="CJ6" s="161"/>
      <c r="CK6" s="161"/>
      <c r="CL6" s="164"/>
      <c r="CM6" s="102"/>
      <c r="CN6" s="50">
        <f t="shared" si="0"/>
        <v>3</v>
      </c>
      <c r="CO6" s="199"/>
      <c r="CQ6" s="208"/>
    </row>
    <row r="7" spans="2:95" ht="18.75" customHeight="1" x14ac:dyDescent="0.15">
      <c r="B7" s="127"/>
      <c r="C7" s="186"/>
      <c r="D7" s="187"/>
      <c r="E7" s="187"/>
      <c r="F7" s="187"/>
      <c r="G7" s="187"/>
      <c r="H7" s="187"/>
      <c r="I7" s="188"/>
      <c r="J7" s="94" t="str">
        <f>IF(L8="","",SUM(L8,L9))</f>
        <v/>
      </c>
      <c r="K7" s="83"/>
      <c r="L7" s="83" t="str">
        <f>IF(L8="","",IF(J7=O7,"△",IF(J7&gt;O7,"○","●")))</f>
        <v/>
      </c>
      <c r="M7" s="83"/>
      <c r="N7" s="83"/>
      <c r="O7" s="83" t="str">
        <f>IF(N8="","",SUM(N8,N9))</f>
        <v/>
      </c>
      <c r="P7" s="84"/>
      <c r="Q7" s="94" t="str">
        <f>IF(S8="","",SUM(S8,S9))</f>
        <v/>
      </c>
      <c r="R7" s="83"/>
      <c r="S7" s="83" t="str">
        <f>IF(S8="","",IF(Q7=V7,"△",IF(Q7&gt;V7,"○","●")))</f>
        <v/>
      </c>
      <c r="T7" s="83"/>
      <c r="U7" s="83"/>
      <c r="V7" s="83" t="str">
        <f>IF(U8="","",SUM(U8,U9))</f>
        <v/>
      </c>
      <c r="W7" s="84"/>
      <c r="X7" s="94" t="str">
        <f>IF(Z8="","",SUM(Z8,Z9))</f>
        <v/>
      </c>
      <c r="Y7" s="83"/>
      <c r="Z7" s="83" t="str">
        <f>IF(Z8="","",IF(X7=AC7,"△",IF(X7&gt;AC7,"○","●")))</f>
        <v/>
      </c>
      <c r="AA7" s="83"/>
      <c r="AB7" s="83"/>
      <c r="AC7" s="83" t="str">
        <f>IF(AB8="","",SUM(AB8,AB9))</f>
        <v/>
      </c>
      <c r="AD7" s="84"/>
      <c r="AE7" s="94" t="str">
        <f>IF(AG8="","",SUM(AG8,AG9))</f>
        <v/>
      </c>
      <c r="AF7" s="83"/>
      <c r="AG7" s="83" t="str">
        <f>IF(AG8="","",IF(AE7=AJ7,"△",IF(AE7&gt;AJ7,"○","●")))</f>
        <v/>
      </c>
      <c r="AH7" s="83"/>
      <c r="AI7" s="83"/>
      <c r="AJ7" s="83" t="str">
        <f>IF(AI8="","",SUM(AI8,AI9))</f>
        <v/>
      </c>
      <c r="AK7" s="84"/>
      <c r="AL7" s="94" t="str">
        <f>IF(AN8="","",SUM(AN8,AN9))</f>
        <v/>
      </c>
      <c r="AM7" s="83"/>
      <c r="AN7" s="83" t="str">
        <f>IF(AN8="","",IF(AL7=AQ7,"△",IF(AL7&gt;AQ7,"○","●")))</f>
        <v/>
      </c>
      <c r="AO7" s="83"/>
      <c r="AP7" s="83"/>
      <c r="AQ7" s="83" t="str">
        <f>IF(AP8="","",SUM(AP8,AP9))</f>
        <v/>
      </c>
      <c r="AR7" s="84"/>
      <c r="AS7" s="94" t="str">
        <f>IF(AU8="","",SUM(AU8,AU9))</f>
        <v/>
      </c>
      <c r="AT7" s="83"/>
      <c r="AU7" s="83" t="str">
        <f>IF(AU8="","",IF(AS7=AX7,"△",IF(AS7&gt;AX7,"○","●")))</f>
        <v/>
      </c>
      <c r="AV7" s="83"/>
      <c r="AW7" s="83"/>
      <c r="AX7" s="83" t="str">
        <f>IF(AW8="","",SUM(AW8,AW9))</f>
        <v/>
      </c>
      <c r="AY7" s="84"/>
      <c r="AZ7" s="94" t="str">
        <f>IF(BB8="","",SUM(BB8,BB9))</f>
        <v/>
      </c>
      <c r="BA7" s="83"/>
      <c r="BB7" s="83" t="str">
        <f>IF(BB8="","",IF(AZ7=BE7,"△",IF(AZ7&gt;BE7,"○","●")))</f>
        <v/>
      </c>
      <c r="BC7" s="83"/>
      <c r="BD7" s="83"/>
      <c r="BE7" s="83" t="str">
        <f>IF(BD8="","",SUM(BD8,BD9))</f>
        <v/>
      </c>
      <c r="BF7" s="84"/>
      <c r="BG7" s="94" t="str">
        <f>IF(BI8="","",SUM(BI8,BI9))</f>
        <v/>
      </c>
      <c r="BH7" s="83"/>
      <c r="BI7" s="83" t="str">
        <f>IF(BI8="","",IF(BG7=BL7,"△",IF(BG7&gt;BL7,"○","●")))</f>
        <v/>
      </c>
      <c r="BJ7" s="83"/>
      <c r="BK7" s="83"/>
      <c r="BL7" s="83" t="str">
        <f>IF(BK8="","",SUM(BK8,BK9))</f>
        <v/>
      </c>
      <c r="BM7" s="84"/>
      <c r="BN7" s="94" t="str">
        <f>IF(BP8="","",SUM(BP8,BP9))</f>
        <v/>
      </c>
      <c r="BO7" s="83"/>
      <c r="BP7" s="83" t="str">
        <f>IF(BP8="","",IF(BN7=BS7,"△",IF(BN7&gt;BS7,"○","●")))</f>
        <v/>
      </c>
      <c r="BQ7" s="83"/>
      <c r="BR7" s="83"/>
      <c r="BS7" s="83" t="str">
        <f>IF(BR8="","",SUM(BR8,BR9))</f>
        <v/>
      </c>
      <c r="BT7" s="84"/>
      <c r="BU7" s="94" t="str">
        <f>IF(BW8="","",SUM(BW8,BW9))</f>
        <v/>
      </c>
      <c r="BV7" s="83"/>
      <c r="BW7" s="83" t="str">
        <f>IF(BW8="","",IF(BU7=BZ7,"△",IF(BU7&gt;BZ7,"○","●")))</f>
        <v/>
      </c>
      <c r="BX7" s="83"/>
      <c r="BY7" s="83"/>
      <c r="BZ7" s="83" t="str">
        <f>IF(BY8="","",SUM(BY8,BY9))</f>
        <v/>
      </c>
      <c r="CA7" s="84"/>
      <c r="CB7" s="94" t="str">
        <f>IF(CD8="","",SUM(CD8,CD9))</f>
        <v/>
      </c>
      <c r="CC7" s="83"/>
      <c r="CD7" s="83" t="str">
        <f>IF(CD8="","",IF(CB7=CG7,"△",IF(CB7&gt;CG7,"○","●")))</f>
        <v/>
      </c>
      <c r="CE7" s="83"/>
      <c r="CF7" s="83"/>
      <c r="CG7" s="83" t="str">
        <f>IF(CF8="","",SUM(CF8,CF9))</f>
        <v/>
      </c>
      <c r="CH7" s="156"/>
      <c r="CI7" s="158"/>
      <c r="CJ7" s="161"/>
      <c r="CK7" s="161"/>
      <c r="CL7" s="164"/>
      <c r="CM7" s="102"/>
      <c r="CN7" s="50">
        <f t="shared" si="0"/>
        <v>4</v>
      </c>
      <c r="CO7" s="199"/>
      <c r="CQ7" s="208"/>
    </row>
    <row r="8" spans="2:95" ht="13.5" customHeight="1" x14ac:dyDescent="0.15">
      <c r="B8" s="127"/>
      <c r="C8" s="186"/>
      <c r="D8" s="187"/>
      <c r="E8" s="187"/>
      <c r="F8" s="187"/>
      <c r="G8" s="187"/>
      <c r="H8" s="187"/>
      <c r="I8" s="188"/>
      <c r="J8" s="79"/>
      <c r="K8" s="16"/>
      <c r="L8" s="12" t="str">
        <f>IF(INDEX(入力用全データ,MATCH($CO3,仮順位,0)+$CN8,MATCH(J$2,入力用チーム名横,0)+L$99)="","",INDEX(入力用全データ,MATCH($CO3,仮順位,0)+$CN8,MATCH(J$2,入力用チーム名横,0)+L$99))</f>
        <v/>
      </c>
      <c r="M8" s="12" t="s">
        <v>3</v>
      </c>
      <c r="N8" s="12" t="str">
        <f>IF(INDEX(入力用全データ,MATCH($CO3,仮順位,0)+$CN8,MATCH(J$2,入力用チーム名横,0)+N$99)="","",INDEX(入力用全データ,MATCH($CO3,仮順位,0)+$CN8,MATCH(J$2,入力用チーム名横,0)+N$99))</f>
        <v/>
      </c>
      <c r="O8" s="13"/>
      <c r="P8" s="80"/>
      <c r="Q8" s="79"/>
      <c r="R8" s="16"/>
      <c r="S8" s="12" t="str">
        <f>IF(INDEX(入力用全データ,MATCH($CO3,仮順位,0)+$CN8,MATCH(Q$2,入力用チーム名横,0)+S$99)="","",INDEX(入力用全データ,MATCH($CO3,仮順位,0)+$CN8,MATCH(Q$2,入力用チーム名横,0)+S$99))</f>
        <v/>
      </c>
      <c r="T8" s="12" t="s">
        <v>3</v>
      </c>
      <c r="U8" s="12" t="str">
        <f>IF(INDEX(入力用全データ,MATCH($CO3,仮順位,0)+$CN8,MATCH(Q$2,入力用チーム名横,0)+U$99)="","",INDEX(入力用全データ,MATCH($CO3,仮順位,0)+$CN8,MATCH(Q$2,入力用チーム名横,0)+U$99))</f>
        <v/>
      </c>
      <c r="V8" s="13"/>
      <c r="W8" s="80"/>
      <c r="X8" s="79"/>
      <c r="Y8" s="16"/>
      <c r="Z8" s="12" t="str">
        <f>IF(INDEX(入力用全データ,MATCH($CO3,仮順位,0)+$CN8,MATCH(X$2,入力用チーム名横,0)+Z$99)="","",INDEX(入力用全データ,MATCH($CO3,仮順位,0)+$CN8,MATCH(X$2,入力用チーム名横,0)+Z$99))</f>
        <v/>
      </c>
      <c r="AA8" s="12" t="s">
        <v>3</v>
      </c>
      <c r="AB8" s="12" t="str">
        <f>IF(INDEX(入力用全データ,MATCH($CO3,仮順位,0)+$CN8,MATCH(X$2,入力用チーム名横,0)+AB$99)="","",INDEX(入力用全データ,MATCH($CO3,仮順位,0)+$CN8,MATCH(X$2,入力用チーム名横,0)+AB$99))</f>
        <v/>
      </c>
      <c r="AC8" s="13"/>
      <c r="AD8" s="80"/>
      <c r="AE8" s="79"/>
      <c r="AF8" s="16"/>
      <c r="AG8" s="12" t="str">
        <f>IF(INDEX(入力用全データ,MATCH($CO3,仮順位,0)+$CN8,MATCH(AE$2,入力用チーム名横,0)+AG$99)="","",INDEX(入力用全データ,MATCH($CO3,仮順位,0)+$CN8,MATCH(AE$2,入力用チーム名横,0)+AG$99))</f>
        <v/>
      </c>
      <c r="AH8" s="12" t="s">
        <v>3</v>
      </c>
      <c r="AI8" s="12" t="str">
        <f>IF(INDEX(入力用全データ,MATCH($CO3,仮順位,0)+$CN8,MATCH(AE$2,入力用チーム名横,0)+AI$99)="","",INDEX(入力用全データ,MATCH($CO3,仮順位,0)+$CN8,MATCH(AE$2,入力用チーム名横,0)+AI$99))</f>
        <v/>
      </c>
      <c r="AJ8" s="13"/>
      <c r="AK8" s="80"/>
      <c r="AL8" s="79"/>
      <c r="AM8" s="16"/>
      <c r="AN8" s="12" t="str">
        <f>IF(INDEX(入力用全データ,MATCH($CO3,仮順位,0)+$CN8,MATCH(AL$2,入力用チーム名横,0)+AN$99)="","",INDEX(入力用全データ,MATCH($CO3,仮順位,0)+$CN8,MATCH(AL$2,入力用チーム名横,0)+AN$99))</f>
        <v/>
      </c>
      <c r="AO8" s="12" t="s">
        <v>3</v>
      </c>
      <c r="AP8" s="12" t="str">
        <f>IF(INDEX(入力用全データ,MATCH($CO3,仮順位,0)+$CN8,MATCH(AL$2,入力用チーム名横,0)+AP$99)="","",INDEX(入力用全データ,MATCH($CO3,仮順位,0)+$CN8,MATCH(AL$2,入力用チーム名横,0)+AP$99))</f>
        <v/>
      </c>
      <c r="AQ8" s="13"/>
      <c r="AR8" s="80"/>
      <c r="AS8" s="79"/>
      <c r="AT8" s="16"/>
      <c r="AU8" s="12" t="str">
        <f>IF(INDEX(入力用全データ,MATCH($CO3,仮順位,0)+$CN8,MATCH(AS$2,入力用チーム名横,0)+AU$99)="","",INDEX(入力用全データ,MATCH($CO3,仮順位,0)+$CN8,MATCH(AS$2,入力用チーム名横,0)+AU$99))</f>
        <v/>
      </c>
      <c r="AV8" s="12" t="s">
        <v>3</v>
      </c>
      <c r="AW8" s="12" t="str">
        <f>IF(INDEX(入力用全データ,MATCH($CO3,仮順位,0)+$CN8,MATCH(AS$2,入力用チーム名横,0)+AW$99)="","",INDEX(入力用全データ,MATCH($CO3,仮順位,0)+$CN8,MATCH(AS$2,入力用チーム名横,0)+AW$99))</f>
        <v/>
      </c>
      <c r="AX8" s="13"/>
      <c r="AY8" s="80"/>
      <c r="AZ8" s="79"/>
      <c r="BA8" s="16"/>
      <c r="BB8" s="12" t="str">
        <f>IF(INDEX(入力用全データ,MATCH($CO3,仮順位,0)+$CN8,MATCH(AZ$2,入力用チーム名横,0)+BB$99)="","",INDEX(入力用全データ,MATCH($CO3,仮順位,0)+$CN8,MATCH(AZ$2,入力用チーム名横,0)+BB$99))</f>
        <v/>
      </c>
      <c r="BC8" s="12" t="s">
        <v>3</v>
      </c>
      <c r="BD8" s="12" t="str">
        <f>IF(INDEX(入力用全データ,MATCH($CO3,仮順位,0)+$CN8,MATCH(AZ$2,入力用チーム名横,0)+BD$99)="","",INDEX(入力用全データ,MATCH($CO3,仮順位,0)+$CN8,MATCH(AZ$2,入力用チーム名横,0)+BD$99))</f>
        <v/>
      </c>
      <c r="BE8" s="13"/>
      <c r="BF8" s="80"/>
      <c r="BG8" s="79"/>
      <c r="BH8" s="16"/>
      <c r="BI8" s="12" t="str">
        <f>IF(INDEX(入力用全データ,MATCH($CO3,仮順位,0)+$CN8,MATCH(BG$2,入力用チーム名横,0)+BI$99)="","",INDEX(入力用全データ,MATCH($CO3,仮順位,0)+$CN8,MATCH(BG$2,入力用チーム名横,0)+BI$99))</f>
        <v/>
      </c>
      <c r="BJ8" s="12" t="s">
        <v>3</v>
      </c>
      <c r="BK8" s="12" t="str">
        <f>IF(INDEX(入力用全データ,MATCH($CO3,仮順位,0)+$CN8,MATCH(BG$2,入力用チーム名横,0)+BK$99)="","",INDEX(入力用全データ,MATCH($CO3,仮順位,0)+$CN8,MATCH(BG$2,入力用チーム名横,0)+BK$99))</f>
        <v/>
      </c>
      <c r="BL8" s="13"/>
      <c r="BM8" s="80"/>
      <c r="BN8" s="79"/>
      <c r="BO8" s="16"/>
      <c r="BP8" s="12" t="str">
        <f>IF(INDEX(入力用全データ,MATCH($CO3,仮順位,0)+$CN8,MATCH(BN$2,入力用チーム名横,0)+BP$99)="","",INDEX(入力用全データ,MATCH($CO3,仮順位,0)+$CN8,MATCH(BN$2,入力用チーム名横,0)+BP$99))</f>
        <v/>
      </c>
      <c r="BQ8" s="12" t="s">
        <v>3</v>
      </c>
      <c r="BR8" s="12" t="str">
        <f>IF(INDEX(入力用全データ,MATCH($CO3,仮順位,0)+$CN8,MATCH(BN$2,入力用チーム名横,0)+BR$99)="","",INDEX(入力用全データ,MATCH($CO3,仮順位,0)+$CN8,MATCH(BN$2,入力用チーム名横,0)+BR$99))</f>
        <v/>
      </c>
      <c r="BS8" s="13"/>
      <c r="BT8" s="80"/>
      <c r="BU8" s="79"/>
      <c r="BV8" s="16"/>
      <c r="BW8" s="12" t="str">
        <f>IF(INDEX(入力用全データ,MATCH($CO3,仮順位,0)+$CN8,MATCH(BU$2,入力用チーム名横,0)+BW$99)="","",INDEX(入力用全データ,MATCH($CO3,仮順位,0)+$CN8,MATCH(BU$2,入力用チーム名横,0)+BW$99))</f>
        <v/>
      </c>
      <c r="BX8" s="12" t="s">
        <v>3</v>
      </c>
      <c r="BY8" s="12" t="str">
        <f>IF(INDEX(入力用全データ,MATCH($CO3,仮順位,0)+$CN8,MATCH(BU$2,入力用チーム名横,0)+BY$99)="","",INDEX(入力用全データ,MATCH($CO3,仮順位,0)+$CN8,MATCH(BU$2,入力用チーム名横,0)+BY$99))</f>
        <v/>
      </c>
      <c r="BZ8" s="13"/>
      <c r="CA8" s="80"/>
      <c r="CB8" s="79"/>
      <c r="CC8" s="16"/>
      <c r="CD8" s="12" t="str">
        <f>IF(INDEX(入力用全データ,MATCH($CO3,仮順位,0)+$CN8,MATCH(CB$2,入力用チーム名横,0)+CD$99)="","",INDEX(入力用全データ,MATCH($CO3,仮順位,0)+$CN8,MATCH(CB$2,入力用チーム名横,0)+CD$99))</f>
        <v/>
      </c>
      <c r="CE8" s="12" t="s">
        <v>3</v>
      </c>
      <c r="CF8" s="12" t="str">
        <f>IF(INDEX(入力用全データ,MATCH($CO3,仮順位,0)+$CN8,MATCH(CB$2,入力用チーム名横,0)+CF$99)="","",INDEX(入力用全データ,MATCH($CO3,仮順位,0)+$CN8,MATCH(CB$2,入力用チーム名横,0)+CF$99))</f>
        <v/>
      </c>
      <c r="CG8" s="13"/>
      <c r="CH8" s="80"/>
      <c r="CI8" s="158"/>
      <c r="CJ8" s="161"/>
      <c r="CK8" s="161"/>
      <c r="CL8" s="164"/>
      <c r="CM8" s="102"/>
      <c r="CN8" s="50">
        <f t="shared" si="0"/>
        <v>5</v>
      </c>
      <c r="CO8" s="199"/>
      <c r="CQ8" s="208"/>
    </row>
    <row r="9" spans="2:95" ht="13.5" customHeight="1" x14ac:dyDescent="0.15">
      <c r="B9" s="127"/>
      <c r="C9" s="186"/>
      <c r="D9" s="187"/>
      <c r="E9" s="187"/>
      <c r="F9" s="187"/>
      <c r="G9" s="187"/>
      <c r="H9" s="187"/>
      <c r="I9" s="188"/>
      <c r="J9" s="79"/>
      <c r="K9" s="18"/>
      <c r="L9" s="12" t="str">
        <f>IF(INDEX(入力用全データ,MATCH($CO3,仮順位,0)+$CN9,MATCH(J$2,入力用チーム名横,0)+L$99)="","",INDEX(入力用全データ,MATCH($CO3,仮順位,0)+$CN9,MATCH(J$2,入力用チーム名横,0)+L$99))</f>
        <v/>
      </c>
      <c r="M9" s="12" t="s">
        <v>3</v>
      </c>
      <c r="N9" s="12" t="str">
        <f>IF(INDEX(入力用全データ,MATCH($CO3,仮順位,0)+$CN9,MATCH(J$2,入力用チーム名横,0)+N$99)="","",INDEX(入力用全データ,MATCH($CO3,仮順位,0)+$CN9,MATCH(J$2,入力用チーム名横,0)+N$99))</f>
        <v/>
      </c>
      <c r="O9" s="17"/>
      <c r="P9" s="80"/>
      <c r="Q9" s="79"/>
      <c r="R9" s="18"/>
      <c r="S9" s="12" t="str">
        <f>IF(INDEX(入力用全データ,MATCH($CO3,仮順位,0)+$CN9,MATCH(Q$2,入力用チーム名横,0)+S$99)="","",INDEX(入力用全データ,MATCH($CO3,仮順位,0)+$CN9,MATCH(Q$2,入力用チーム名横,0)+S$99))</f>
        <v/>
      </c>
      <c r="T9" s="12" t="s">
        <v>3</v>
      </c>
      <c r="U9" s="12" t="str">
        <f>IF(INDEX(入力用全データ,MATCH($CO3,仮順位,0)+$CN9,MATCH(Q$2,入力用チーム名横,0)+U$99)="","",INDEX(入力用全データ,MATCH($CO3,仮順位,0)+$CN9,MATCH(Q$2,入力用チーム名横,0)+U$99))</f>
        <v/>
      </c>
      <c r="V9" s="17"/>
      <c r="W9" s="80"/>
      <c r="X9" s="79"/>
      <c r="Y9" s="18"/>
      <c r="Z9" s="12" t="str">
        <f>IF(INDEX(入力用全データ,MATCH($CO3,仮順位,0)+$CN9,MATCH(X$2,入力用チーム名横,0)+Z$99)="","",INDEX(入力用全データ,MATCH($CO3,仮順位,0)+$CN9,MATCH(X$2,入力用チーム名横,0)+Z$99))</f>
        <v/>
      </c>
      <c r="AA9" s="12" t="s">
        <v>3</v>
      </c>
      <c r="AB9" s="12" t="str">
        <f>IF(INDEX(入力用全データ,MATCH($CO3,仮順位,0)+$CN9,MATCH(X$2,入力用チーム名横,0)+AB$99)="","",INDEX(入力用全データ,MATCH($CO3,仮順位,0)+$CN9,MATCH(X$2,入力用チーム名横,0)+AB$99))</f>
        <v/>
      </c>
      <c r="AC9" s="17"/>
      <c r="AD9" s="80"/>
      <c r="AE9" s="79"/>
      <c r="AF9" s="18"/>
      <c r="AG9" s="12" t="str">
        <f>IF(INDEX(入力用全データ,MATCH($CO3,仮順位,0)+$CN9,MATCH(AE$2,入力用チーム名横,0)+AG$99)="","",INDEX(入力用全データ,MATCH($CO3,仮順位,0)+$CN9,MATCH(AE$2,入力用チーム名横,0)+AG$99))</f>
        <v/>
      </c>
      <c r="AH9" s="12" t="s">
        <v>3</v>
      </c>
      <c r="AI9" s="12" t="str">
        <f>IF(INDEX(入力用全データ,MATCH($CO3,仮順位,0)+$CN9,MATCH(AE$2,入力用チーム名横,0)+AI$99)="","",INDEX(入力用全データ,MATCH($CO3,仮順位,0)+$CN9,MATCH(AE$2,入力用チーム名横,0)+AI$99))</f>
        <v/>
      </c>
      <c r="AJ9" s="17"/>
      <c r="AK9" s="80"/>
      <c r="AL9" s="79"/>
      <c r="AM9" s="18"/>
      <c r="AN9" s="12" t="str">
        <f>IF(INDEX(入力用全データ,MATCH($CO3,仮順位,0)+$CN9,MATCH(AL$2,入力用チーム名横,0)+AN$99)="","",INDEX(入力用全データ,MATCH($CO3,仮順位,0)+$CN9,MATCH(AL$2,入力用チーム名横,0)+AN$99))</f>
        <v/>
      </c>
      <c r="AO9" s="12" t="s">
        <v>3</v>
      </c>
      <c r="AP9" s="12" t="str">
        <f>IF(INDEX(入力用全データ,MATCH($CO3,仮順位,0)+$CN9,MATCH(AL$2,入力用チーム名横,0)+AP$99)="","",INDEX(入力用全データ,MATCH($CO3,仮順位,0)+$CN9,MATCH(AL$2,入力用チーム名横,0)+AP$99))</f>
        <v/>
      </c>
      <c r="AQ9" s="17"/>
      <c r="AR9" s="80"/>
      <c r="AS9" s="79"/>
      <c r="AT9" s="18"/>
      <c r="AU9" s="12" t="str">
        <f>IF(INDEX(入力用全データ,MATCH($CO3,仮順位,0)+$CN9,MATCH(AS$2,入力用チーム名横,0)+AU$99)="","",INDEX(入力用全データ,MATCH($CO3,仮順位,0)+$CN9,MATCH(AS$2,入力用チーム名横,0)+AU$99))</f>
        <v/>
      </c>
      <c r="AV9" s="12" t="s">
        <v>3</v>
      </c>
      <c r="AW9" s="12" t="str">
        <f>IF(INDEX(入力用全データ,MATCH($CO3,仮順位,0)+$CN9,MATCH(AS$2,入力用チーム名横,0)+AW$99)="","",INDEX(入力用全データ,MATCH($CO3,仮順位,0)+$CN9,MATCH(AS$2,入力用チーム名横,0)+AW$99))</f>
        <v/>
      </c>
      <c r="AX9" s="17"/>
      <c r="AY9" s="80"/>
      <c r="AZ9" s="79"/>
      <c r="BA9" s="18"/>
      <c r="BB9" s="12" t="str">
        <f>IF(INDEX(入力用全データ,MATCH($CO3,仮順位,0)+$CN9,MATCH(AZ$2,入力用チーム名横,0)+BB$99)="","",INDEX(入力用全データ,MATCH($CO3,仮順位,0)+$CN9,MATCH(AZ$2,入力用チーム名横,0)+BB$99))</f>
        <v/>
      </c>
      <c r="BC9" s="12" t="s">
        <v>3</v>
      </c>
      <c r="BD9" s="12" t="str">
        <f>IF(INDEX(入力用全データ,MATCH($CO3,仮順位,0)+$CN9,MATCH(AZ$2,入力用チーム名横,0)+BD$99)="","",INDEX(入力用全データ,MATCH($CO3,仮順位,0)+$CN9,MATCH(AZ$2,入力用チーム名横,0)+BD$99))</f>
        <v/>
      </c>
      <c r="BE9" s="17"/>
      <c r="BF9" s="80"/>
      <c r="BG9" s="79"/>
      <c r="BH9" s="18"/>
      <c r="BI9" s="12" t="str">
        <f>IF(INDEX(入力用全データ,MATCH($CO3,仮順位,0)+$CN9,MATCH(BG$2,入力用チーム名横,0)+BI$99)="","",INDEX(入力用全データ,MATCH($CO3,仮順位,0)+$CN9,MATCH(BG$2,入力用チーム名横,0)+BI$99))</f>
        <v/>
      </c>
      <c r="BJ9" s="12" t="s">
        <v>3</v>
      </c>
      <c r="BK9" s="12" t="str">
        <f>IF(INDEX(入力用全データ,MATCH($CO3,仮順位,0)+$CN9,MATCH(BG$2,入力用チーム名横,0)+BK$99)="","",INDEX(入力用全データ,MATCH($CO3,仮順位,0)+$CN9,MATCH(BG$2,入力用チーム名横,0)+BK$99))</f>
        <v/>
      </c>
      <c r="BL9" s="17"/>
      <c r="BM9" s="80"/>
      <c r="BN9" s="79"/>
      <c r="BO9" s="18"/>
      <c r="BP9" s="12" t="str">
        <f>IF(INDEX(入力用全データ,MATCH($CO3,仮順位,0)+$CN9,MATCH(BN$2,入力用チーム名横,0)+BP$99)="","",INDEX(入力用全データ,MATCH($CO3,仮順位,0)+$CN9,MATCH(BN$2,入力用チーム名横,0)+BP$99))</f>
        <v/>
      </c>
      <c r="BQ9" s="12" t="s">
        <v>3</v>
      </c>
      <c r="BR9" s="12" t="str">
        <f>IF(INDEX(入力用全データ,MATCH($CO3,仮順位,0)+$CN9,MATCH(BN$2,入力用チーム名横,0)+BR$99)="","",INDEX(入力用全データ,MATCH($CO3,仮順位,0)+$CN9,MATCH(BN$2,入力用チーム名横,0)+BR$99))</f>
        <v/>
      </c>
      <c r="BS9" s="17"/>
      <c r="BT9" s="80"/>
      <c r="BU9" s="79"/>
      <c r="BV9" s="18"/>
      <c r="BW9" s="12" t="str">
        <f>IF(INDEX(入力用全データ,MATCH($CO3,仮順位,0)+$CN9,MATCH(BU$2,入力用チーム名横,0)+BW$99)="","",INDEX(入力用全データ,MATCH($CO3,仮順位,0)+$CN9,MATCH(BU$2,入力用チーム名横,0)+BW$99))</f>
        <v/>
      </c>
      <c r="BX9" s="12" t="s">
        <v>3</v>
      </c>
      <c r="BY9" s="12" t="str">
        <f>IF(INDEX(入力用全データ,MATCH($CO3,仮順位,0)+$CN9,MATCH(BU$2,入力用チーム名横,0)+BY$99)="","",INDEX(入力用全データ,MATCH($CO3,仮順位,0)+$CN9,MATCH(BU$2,入力用チーム名横,0)+BY$99))</f>
        <v/>
      </c>
      <c r="BZ9" s="17"/>
      <c r="CA9" s="80"/>
      <c r="CB9" s="79"/>
      <c r="CC9" s="18"/>
      <c r="CD9" s="12" t="str">
        <f>IF(INDEX(入力用全データ,MATCH($CO3,仮順位,0)+$CN9,MATCH(CB$2,入力用チーム名横,0)+CD$99)="","",INDEX(入力用全データ,MATCH($CO3,仮順位,0)+$CN9,MATCH(CB$2,入力用チーム名横,0)+CD$99))</f>
        <v/>
      </c>
      <c r="CE9" s="12" t="s">
        <v>3</v>
      </c>
      <c r="CF9" s="12" t="str">
        <f>IF(INDEX(入力用全データ,MATCH($CO3,仮順位,0)+$CN9,MATCH(CB$2,入力用チーム名横,0)+CF$99)="","",INDEX(入力用全データ,MATCH($CO3,仮順位,0)+$CN9,MATCH(CB$2,入力用チーム名横,0)+CF$99))</f>
        <v/>
      </c>
      <c r="CG9" s="17"/>
      <c r="CH9" s="80"/>
      <c r="CI9" s="158"/>
      <c r="CJ9" s="161"/>
      <c r="CK9" s="161"/>
      <c r="CL9" s="164"/>
      <c r="CM9" s="102"/>
      <c r="CN9" s="50">
        <f t="shared" si="0"/>
        <v>6</v>
      </c>
      <c r="CO9" s="199"/>
      <c r="CQ9" s="208"/>
    </row>
    <row r="10" spans="2:95" ht="3.75" customHeight="1" x14ac:dyDescent="0.15">
      <c r="B10" s="128"/>
      <c r="C10" s="189"/>
      <c r="D10" s="190"/>
      <c r="E10" s="190"/>
      <c r="F10" s="190"/>
      <c r="G10" s="190"/>
      <c r="H10" s="190"/>
      <c r="I10" s="191"/>
      <c r="J10" s="59"/>
      <c r="K10" s="22"/>
      <c r="L10" s="22"/>
      <c r="M10" s="22"/>
      <c r="N10" s="22"/>
      <c r="O10" s="22"/>
      <c r="P10" s="65"/>
      <c r="Q10" s="59"/>
      <c r="R10" s="22"/>
      <c r="S10" s="22"/>
      <c r="T10" s="22"/>
      <c r="U10" s="22"/>
      <c r="V10" s="22"/>
      <c r="W10" s="65"/>
      <c r="X10" s="59"/>
      <c r="Y10" s="22"/>
      <c r="Z10" s="22"/>
      <c r="AA10" s="22"/>
      <c r="AB10" s="22"/>
      <c r="AC10" s="22"/>
      <c r="AD10" s="65"/>
      <c r="AE10" s="59"/>
      <c r="AF10" s="22"/>
      <c r="AG10" s="22"/>
      <c r="AH10" s="22"/>
      <c r="AI10" s="22"/>
      <c r="AJ10" s="22"/>
      <c r="AK10" s="65"/>
      <c r="AL10" s="59"/>
      <c r="AM10" s="22"/>
      <c r="AN10" s="22"/>
      <c r="AO10" s="22"/>
      <c r="AP10" s="22"/>
      <c r="AQ10" s="22"/>
      <c r="AR10" s="65"/>
      <c r="AS10" s="59"/>
      <c r="AT10" s="22"/>
      <c r="AU10" s="22"/>
      <c r="AV10" s="22"/>
      <c r="AW10" s="22"/>
      <c r="AX10" s="22"/>
      <c r="AY10" s="65"/>
      <c r="AZ10" s="59"/>
      <c r="BA10" s="22"/>
      <c r="BB10" s="22"/>
      <c r="BC10" s="22"/>
      <c r="BD10" s="22"/>
      <c r="BE10" s="22"/>
      <c r="BF10" s="65"/>
      <c r="BG10" s="59"/>
      <c r="BH10" s="22"/>
      <c r="BI10" s="22"/>
      <c r="BJ10" s="22"/>
      <c r="BK10" s="22"/>
      <c r="BL10" s="22"/>
      <c r="BM10" s="65"/>
      <c r="BN10" s="59"/>
      <c r="BO10" s="22"/>
      <c r="BP10" s="22"/>
      <c r="BQ10" s="22"/>
      <c r="BR10" s="22"/>
      <c r="BS10" s="22"/>
      <c r="BT10" s="65"/>
      <c r="BU10" s="59"/>
      <c r="BV10" s="22"/>
      <c r="BW10" s="22"/>
      <c r="BX10" s="22"/>
      <c r="BY10" s="22"/>
      <c r="BZ10" s="22"/>
      <c r="CA10" s="65"/>
      <c r="CB10" s="59"/>
      <c r="CC10" s="22"/>
      <c r="CD10" s="22"/>
      <c r="CE10" s="22"/>
      <c r="CF10" s="22"/>
      <c r="CG10" s="22"/>
      <c r="CH10" s="65"/>
      <c r="CI10" s="88"/>
      <c r="CJ10" s="96"/>
      <c r="CK10" s="96"/>
      <c r="CL10" s="86"/>
      <c r="CM10" s="110"/>
      <c r="CN10" s="50">
        <f t="shared" si="0"/>
        <v>7</v>
      </c>
      <c r="CO10" s="137"/>
      <c r="CQ10" s="208"/>
    </row>
    <row r="11" spans="2:95" s="78" customFormat="1" ht="18.75" customHeight="1" x14ac:dyDescent="0.15">
      <c r="B11" s="129" t="str">
        <f>INDEX(入力用全データ,MATCH($CO11,仮順位,0),1)</f>
        <v>アルビレックス
新潟U-15</v>
      </c>
      <c r="C11" s="172" t="str">
        <f>IF(E12="","",SUM(E12,E13))</f>
        <v/>
      </c>
      <c r="D11" s="91"/>
      <c r="E11" s="91" t="str">
        <f>IF(E12="","",IF(C11=H11,"△",IF(C11&gt;H11,"○","●")))</f>
        <v/>
      </c>
      <c r="F11" s="91"/>
      <c r="G11" s="91"/>
      <c r="H11" s="91" t="str">
        <f>IF(G12="","",SUM(G12,G13))</f>
        <v/>
      </c>
      <c r="I11" s="95"/>
      <c r="J11" s="146"/>
      <c r="K11" s="147"/>
      <c r="L11" s="147"/>
      <c r="M11" s="147"/>
      <c r="N11" s="147"/>
      <c r="O11" s="147"/>
      <c r="P11" s="148"/>
      <c r="Q11" s="90" t="str">
        <f>IF(S12="","",SUM(S12,S13))</f>
        <v/>
      </c>
      <c r="R11" s="91"/>
      <c r="S11" s="91" t="str">
        <f>IF(S12="","",IF(Q11=V11,"△",IF(Q11&gt;V11,"○","●")))</f>
        <v/>
      </c>
      <c r="T11" s="91"/>
      <c r="U11" s="91"/>
      <c r="V11" s="91" t="str">
        <f>IF(U12="","",SUM(U12,U13))</f>
        <v/>
      </c>
      <c r="W11" s="95"/>
      <c r="X11" s="90" t="str">
        <f>IF(Z12="","",SUM(Z12,Z13))</f>
        <v/>
      </c>
      <c r="Y11" s="91"/>
      <c r="Z11" s="91" t="str">
        <f>IF(Z12="","",IF(X11=AC11,"△",IF(X11&gt;AC11,"○","●")))</f>
        <v/>
      </c>
      <c r="AA11" s="91"/>
      <c r="AB11" s="91"/>
      <c r="AC11" s="91" t="str">
        <f>IF(AB12="","",SUM(AB12,AB13))</f>
        <v/>
      </c>
      <c r="AD11" s="95"/>
      <c r="AE11" s="90" t="str">
        <f>IF(AG12="","",SUM(AG12,AG13))</f>
        <v/>
      </c>
      <c r="AF11" s="91"/>
      <c r="AG11" s="91" t="str">
        <f>IF(AG12="","",IF(AE11=AJ11,"△",IF(AE11&gt;AJ11,"○","●")))</f>
        <v/>
      </c>
      <c r="AH11" s="91"/>
      <c r="AI11" s="91"/>
      <c r="AJ11" s="91" t="str">
        <f>IF(AI12="","",SUM(AI12,AI13))</f>
        <v/>
      </c>
      <c r="AK11" s="95"/>
      <c r="AL11" s="90" t="str">
        <f>IF(AN12="","",SUM(AN12,AN13))</f>
        <v/>
      </c>
      <c r="AM11" s="91"/>
      <c r="AN11" s="91" t="str">
        <f>IF(AN12="","",IF(AL11=AQ11,"△",IF(AL11&gt;AQ11,"○","●")))</f>
        <v/>
      </c>
      <c r="AO11" s="91"/>
      <c r="AP11" s="91"/>
      <c r="AQ11" s="91" t="str">
        <f>IF(AP12="","",SUM(AP12,AP13))</f>
        <v/>
      </c>
      <c r="AR11" s="95"/>
      <c r="AS11" s="90" t="str">
        <f>IF(AU12="","",SUM(AU12,AU13))</f>
        <v/>
      </c>
      <c r="AT11" s="91"/>
      <c r="AU11" s="91" t="str">
        <f>IF(AU12="","",IF(AS11=AX11,"△",IF(AS11&gt;AX11,"○","●")))</f>
        <v/>
      </c>
      <c r="AV11" s="91"/>
      <c r="AW11" s="91"/>
      <c r="AX11" s="91" t="str">
        <f>IF(AW12="","",SUM(AW12,AW13))</f>
        <v/>
      </c>
      <c r="AY11" s="95"/>
      <c r="AZ11" s="90" t="str">
        <f>IF(BB12="","",SUM(BB12,BB13))</f>
        <v/>
      </c>
      <c r="BA11" s="91"/>
      <c r="BB11" s="91" t="str">
        <f>IF(BB12="","",IF(AZ11=BE11,"△",IF(AZ11&gt;BE11,"○","●")))</f>
        <v/>
      </c>
      <c r="BC11" s="91"/>
      <c r="BD11" s="91"/>
      <c r="BE11" s="91" t="str">
        <f>IF(BD12="","",SUM(BD12,BD13))</f>
        <v/>
      </c>
      <c r="BF11" s="95"/>
      <c r="BG11" s="90" t="str">
        <f>IF(BI12="","",SUM(BI12,BI13))</f>
        <v/>
      </c>
      <c r="BH11" s="91"/>
      <c r="BI11" s="91" t="str">
        <f>IF(BI12="","",IF(BG11=BL11,"△",IF(BG11&gt;BL11,"○","●")))</f>
        <v/>
      </c>
      <c r="BJ11" s="91"/>
      <c r="BK11" s="91"/>
      <c r="BL11" s="91" t="str">
        <f>IF(BK12="","",SUM(BK12,BK13))</f>
        <v/>
      </c>
      <c r="BM11" s="95"/>
      <c r="BN11" s="90" t="str">
        <f>IF(BP12="","",SUM(BP12,BP13))</f>
        <v/>
      </c>
      <c r="BO11" s="91"/>
      <c r="BP11" s="91" t="str">
        <f>IF(BP12="","",IF(BN11=BS11,"△",IF(BN11&gt;BS11,"○","●")))</f>
        <v/>
      </c>
      <c r="BQ11" s="91"/>
      <c r="BR11" s="91"/>
      <c r="BS11" s="91" t="str">
        <f>IF(BR12="","",SUM(BR12,BR13))</f>
        <v/>
      </c>
      <c r="BT11" s="95"/>
      <c r="BU11" s="90" t="str">
        <f>IF(BW12="","",SUM(BW12,BW13))</f>
        <v/>
      </c>
      <c r="BV11" s="91"/>
      <c r="BW11" s="91" t="str">
        <f>IF(BW12="","",IF(BU11=BZ11,"△",IF(BU11&gt;BZ11,"○","●")))</f>
        <v/>
      </c>
      <c r="BX11" s="91"/>
      <c r="BY11" s="91"/>
      <c r="BZ11" s="91" t="str">
        <f>IF(BY12="","",SUM(BY12,BY13))</f>
        <v/>
      </c>
      <c r="CA11" s="95"/>
      <c r="CB11" s="90" t="str">
        <f>IF(CD12="","",SUM(CD12,CD13))</f>
        <v/>
      </c>
      <c r="CC11" s="91"/>
      <c r="CD11" s="91" t="str">
        <f>IF(CD12="","",IF(CB11=CG11,"△",IF(CB11&gt;CG11,"○","●")))</f>
        <v/>
      </c>
      <c r="CE11" s="91"/>
      <c r="CF11" s="91"/>
      <c r="CG11" s="91" t="str">
        <f>IF(CF12="","",SUM(CF12,CF13))</f>
        <v/>
      </c>
      <c r="CH11" s="155"/>
      <c r="CI11" s="157" t="str">
        <f>IF(INDEX(入力用全データ,MATCH($CO11,仮順位,0),CI$101)="","",INDEX(入力用全データ,MATCH($CO11,仮順位,0),CI$101))</f>
        <v/>
      </c>
      <c r="CJ11" s="160" t="str">
        <f>IF(INDEX(入力用全データ,MATCH($CO11,仮順位,0),CJ$101)="","",INDEX(入力用全データ,MATCH($CO11,仮順位,0),CJ$101))</f>
        <v/>
      </c>
      <c r="CK11" s="160" t="str">
        <f>IF(INDEX(入力用全データ,MATCH($CO11,仮順位,0),CK$101)="","",INDEX(入力用全データ,MATCH($CO11,仮順位,0),CK$101))</f>
        <v/>
      </c>
      <c r="CL11" s="163" t="str">
        <f>IF(INDEX(入力用全データ,MATCH($CO11,仮順位,0),CL$101)="","",INDEX(入力用全データ,MATCH($CO11,仮順位,0),CL$101))</f>
        <v/>
      </c>
      <c r="CM11" s="101" t="str">
        <f>IF(INDEX(入力用全データ,MATCH($CO11,仮順位,0),CM$101)="","",INDEX(入力用全データ,MATCH($CO11,仮順位,0),CM$101))</f>
        <v/>
      </c>
      <c r="CN11" s="50">
        <f t="shared" si="0"/>
        <v>0</v>
      </c>
      <c r="CO11" s="200">
        <v>2</v>
      </c>
      <c r="CP11" s="47">
        <f t="shared" ref="CP11" si="1">IF(CI11="",-ROW()*1000000000,CI11*1000000000+CL11*1000000+CJ11-ROW()/10000)</f>
        <v>-11000000000</v>
      </c>
      <c r="CQ11" s="208"/>
    </row>
    <row r="12" spans="2:95" ht="13.5" customHeight="1" x14ac:dyDescent="0.15">
      <c r="B12" s="127"/>
      <c r="C12" s="78"/>
      <c r="D12" s="25"/>
      <c r="E12" s="12" t="str">
        <f>IF(N4="","",N4)</f>
        <v/>
      </c>
      <c r="F12" s="36" t="s">
        <v>3</v>
      </c>
      <c r="G12" s="12" t="str">
        <f>IF(L4="","",L4)</f>
        <v/>
      </c>
      <c r="H12" s="27"/>
      <c r="I12" s="80"/>
      <c r="J12" s="149"/>
      <c r="K12" s="150"/>
      <c r="L12" s="150"/>
      <c r="M12" s="150"/>
      <c r="N12" s="150"/>
      <c r="O12" s="150"/>
      <c r="P12" s="151"/>
      <c r="Q12" s="79"/>
      <c r="R12" s="16"/>
      <c r="S12" s="12" t="str">
        <f>IF(INDEX(入力用全データ,MATCH($CO11,仮順位,0)+$CN12,MATCH(Q$2,入力用チーム名横,0)+S$99)="","",INDEX(入力用全データ,MATCH($CO11,仮順位,0)+$CN12,MATCH(Q$2,入力用チーム名横,0)+S$99))</f>
        <v/>
      </c>
      <c r="T12" s="12" t="s">
        <v>3</v>
      </c>
      <c r="U12" s="12" t="str">
        <f>IF(INDEX(入力用全データ,MATCH($CO11,仮順位,0)+$CN12,MATCH(Q$2,入力用チーム名横,0)+U$99)="","",INDEX(入力用全データ,MATCH($CO11,仮順位,0)+$CN12,MATCH(Q$2,入力用チーム名横,0)+U$99))</f>
        <v/>
      </c>
      <c r="V12" s="13"/>
      <c r="W12" s="80"/>
      <c r="X12" s="79"/>
      <c r="Y12" s="16"/>
      <c r="Z12" s="12" t="str">
        <f>IF(INDEX(入力用全データ,MATCH($CO11,仮順位,0)+$CN12,MATCH(X$2,入力用チーム名横,0)+Z$99)="","",INDEX(入力用全データ,MATCH($CO11,仮順位,0)+$CN12,MATCH(X$2,入力用チーム名横,0)+Z$99))</f>
        <v/>
      </c>
      <c r="AA12" s="12" t="s">
        <v>3</v>
      </c>
      <c r="AB12" s="12" t="str">
        <f>IF(INDEX(入力用全データ,MATCH($CO11,仮順位,0)+$CN12,MATCH(X$2,入力用チーム名横,0)+AB$99)="","",INDEX(入力用全データ,MATCH($CO11,仮順位,0)+$CN12,MATCH(X$2,入力用チーム名横,0)+AB$99))</f>
        <v/>
      </c>
      <c r="AC12" s="13"/>
      <c r="AD12" s="80"/>
      <c r="AE12" s="79"/>
      <c r="AF12" s="16"/>
      <c r="AG12" s="12" t="str">
        <f>IF(INDEX(入力用全データ,MATCH($CO11,仮順位,0)+$CN12,MATCH(AE$2,入力用チーム名横,0)+AG$99)="","",INDEX(入力用全データ,MATCH($CO11,仮順位,0)+$CN12,MATCH(AE$2,入力用チーム名横,0)+AG$99))</f>
        <v/>
      </c>
      <c r="AH12" s="12" t="s">
        <v>3</v>
      </c>
      <c r="AI12" s="12" t="str">
        <f>IF(INDEX(入力用全データ,MATCH($CO11,仮順位,0)+$CN12,MATCH(AE$2,入力用チーム名横,0)+AI$99)="","",INDEX(入力用全データ,MATCH($CO11,仮順位,0)+$CN12,MATCH(AE$2,入力用チーム名横,0)+AI$99))</f>
        <v/>
      </c>
      <c r="AJ12" s="13"/>
      <c r="AK12" s="80"/>
      <c r="AL12" s="79"/>
      <c r="AM12" s="16"/>
      <c r="AN12" s="12" t="str">
        <f>IF(INDEX(入力用全データ,MATCH($CO11,仮順位,0)+$CN12,MATCH(AL$2,入力用チーム名横,0)+AN$99)="","",INDEX(入力用全データ,MATCH($CO11,仮順位,0)+$CN12,MATCH(AL$2,入力用チーム名横,0)+AN$99))</f>
        <v/>
      </c>
      <c r="AO12" s="12" t="s">
        <v>3</v>
      </c>
      <c r="AP12" s="12" t="str">
        <f>IF(INDEX(入力用全データ,MATCH($CO11,仮順位,0)+$CN12,MATCH(AL$2,入力用チーム名横,0)+AP$99)="","",INDEX(入力用全データ,MATCH($CO11,仮順位,0)+$CN12,MATCH(AL$2,入力用チーム名横,0)+AP$99))</f>
        <v/>
      </c>
      <c r="AQ12" s="13"/>
      <c r="AR12" s="80"/>
      <c r="AS12" s="79"/>
      <c r="AT12" s="16"/>
      <c r="AU12" s="12" t="str">
        <f>IF(INDEX(入力用全データ,MATCH($CO11,仮順位,0)+$CN12,MATCH(AS$2,入力用チーム名横,0)+AU$99)="","",INDEX(入力用全データ,MATCH($CO11,仮順位,0)+$CN12,MATCH(AS$2,入力用チーム名横,0)+AU$99))</f>
        <v/>
      </c>
      <c r="AV12" s="12" t="s">
        <v>3</v>
      </c>
      <c r="AW12" s="12" t="str">
        <f>IF(INDEX(入力用全データ,MATCH($CO11,仮順位,0)+$CN12,MATCH(AS$2,入力用チーム名横,0)+AW$99)="","",INDEX(入力用全データ,MATCH($CO11,仮順位,0)+$CN12,MATCH(AS$2,入力用チーム名横,0)+AW$99))</f>
        <v/>
      </c>
      <c r="AX12" s="13"/>
      <c r="AY12" s="80"/>
      <c r="AZ12" s="79"/>
      <c r="BA12" s="16"/>
      <c r="BB12" s="12" t="str">
        <f>IF(INDEX(入力用全データ,MATCH($CO11,仮順位,0)+$CN12,MATCH(AZ$2,入力用チーム名横,0)+BB$99)="","",INDEX(入力用全データ,MATCH($CO11,仮順位,0)+$CN12,MATCH(AZ$2,入力用チーム名横,0)+BB$99))</f>
        <v/>
      </c>
      <c r="BC12" s="12" t="s">
        <v>3</v>
      </c>
      <c r="BD12" s="12" t="str">
        <f>IF(INDEX(入力用全データ,MATCH($CO11,仮順位,0)+$CN12,MATCH(AZ$2,入力用チーム名横,0)+BD$99)="","",INDEX(入力用全データ,MATCH($CO11,仮順位,0)+$CN12,MATCH(AZ$2,入力用チーム名横,0)+BD$99))</f>
        <v/>
      </c>
      <c r="BE12" s="13"/>
      <c r="BF12" s="78"/>
      <c r="BG12" s="79"/>
      <c r="BH12" s="16"/>
      <c r="BI12" s="12" t="str">
        <f>IF(INDEX(入力用全データ,MATCH($CO11,仮順位,0)+$CN12,MATCH(BG$2,入力用チーム名横,0)+BI$99)="","",INDEX(入力用全データ,MATCH($CO11,仮順位,0)+$CN12,MATCH(BG$2,入力用チーム名横,0)+BI$99))</f>
        <v/>
      </c>
      <c r="BJ12" s="12" t="s">
        <v>3</v>
      </c>
      <c r="BK12" s="12" t="str">
        <f>IF(INDEX(入力用全データ,MATCH($CO11,仮順位,0)+$CN12,MATCH(BG$2,入力用チーム名横,0)+BK$99)="","",INDEX(入力用全データ,MATCH($CO11,仮順位,0)+$CN12,MATCH(BG$2,入力用チーム名横,0)+BK$99))</f>
        <v/>
      </c>
      <c r="BL12" s="13"/>
      <c r="BM12" s="78"/>
      <c r="BN12" s="79"/>
      <c r="BO12" s="16"/>
      <c r="BP12" s="12" t="str">
        <f>IF(INDEX(入力用全データ,MATCH($CO11,仮順位,0)+$CN12,MATCH(BN$2,入力用チーム名横,0)+BP$99)="","",INDEX(入力用全データ,MATCH($CO11,仮順位,0)+$CN12,MATCH(BN$2,入力用チーム名横,0)+BP$99))</f>
        <v/>
      </c>
      <c r="BQ12" s="12" t="s">
        <v>3</v>
      </c>
      <c r="BR12" s="12" t="str">
        <f>IF(INDEX(入力用全データ,MATCH($CO11,仮順位,0)+$CN12,MATCH(BN$2,入力用チーム名横,0)+BR$99)="","",INDEX(入力用全データ,MATCH($CO11,仮順位,0)+$CN12,MATCH(BN$2,入力用チーム名横,0)+BR$99))</f>
        <v/>
      </c>
      <c r="BS12" s="13"/>
      <c r="BT12" s="80"/>
      <c r="BU12" s="79"/>
      <c r="BV12" s="16"/>
      <c r="BW12" s="12" t="str">
        <f>IF(INDEX(入力用全データ,MATCH($CO11,仮順位,0)+$CN12,MATCH(BU$2,入力用チーム名横,0)+BW$99)="","",INDEX(入力用全データ,MATCH($CO11,仮順位,0)+$CN12,MATCH(BU$2,入力用チーム名横,0)+BW$99))</f>
        <v/>
      </c>
      <c r="BX12" s="12" t="s">
        <v>3</v>
      </c>
      <c r="BY12" s="12" t="str">
        <f>IF(INDEX(入力用全データ,MATCH($CO11,仮順位,0)+$CN12,MATCH(BU$2,入力用チーム名横,0)+BY$99)="","",INDEX(入力用全データ,MATCH($CO11,仮順位,0)+$CN12,MATCH(BU$2,入力用チーム名横,0)+BY$99))</f>
        <v/>
      </c>
      <c r="BZ12" s="13"/>
      <c r="CA12" s="78"/>
      <c r="CB12" s="79"/>
      <c r="CC12" s="16"/>
      <c r="CD12" s="12" t="str">
        <f>IF(INDEX(入力用全データ,MATCH($CO11,仮順位,0)+$CN12,MATCH(CB$2,入力用チーム名横,0)+CD$99)="","",INDEX(入力用全データ,MATCH($CO11,仮順位,0)+$CN12,MATCH(CB$2,入力用チーム名横,0)+CD$99))</f>
        <v/>
      </c>
      <c r="CE12" s="12" t="s">
        <v>3</v>
      </c>
      <c r="CF12" s="12" t="str">
        <f>IF(INDEX(入力用全データ,MATCH($CO11,仮順位,0)+$CN12,MATCH(CB$2,入力用チーム名横,0)+CF$99)="","",INDEX(入力用全データ,MATCH($CO11,仮順位,0)+$CN12,MATCH(CB$2,入力用チーム名横,0)+CF$99))</f>
        <v/>
      </c>
      <c r="CG12" s="13"/>
      <c r="CH12" s="78"/>
      <c r="CI12" s="158"/>
      <c r="CJ12" s="161"/>
      <c r="CK12" s="161"/>
      <c r="CL12" s="164"/>
      <c r="CM12" s="102"/>
      <c r="CN12" s="50">
        <f t="shared" si="0"/>
        <v>1</v>
      </c>
      <c r="CO12" s="199"/>
      <c r="CQ12" s="208"/>
    </row>
    <row r="13" spans="2:95" ht="13.5" customHeight="1" x14ac:dyDescent="0.15">
      <c r="B13" s="127"/>
      <c r="C13" s="78"/>
      <c r="D13" s="29"/>
      <c r="E13" s="12" t="str">
        <f>IF(N5="","",N5)</f>
        <v/>
      </c>
      <c r="F13" s="36" t="s">
        <v>3</v>
      </c>
      <c r="G13" s="12" t="str">
        <f>IF(L5="","",L5)</f>
        <v/>
      </c>
      <c r="H13" s="30"/>
      <c r="I13" s="80"/>
      <c r="J13" s="149"/>
      <c r="K13" s="150"/>
      <c r="L13" s="150"/>
      <c r="M13" s="150"/>
      <c r="N13" s="150"/>
      <c r="O13" s="150"/>
      <c r="P13" s="151"/>
      <c r="Q13" s="79"/>
      <c r="R13" s="18"/>
      <c r="S13" s="12" t="str">
        <f>IF(INDEX(入力用全データ,MATCH($CO11,仮順位,0)+$CN13,MATCH(Q$2,入力用チーム名横,0)+S$99)="","",INDEX(入力用全データ,MATCH($CO11,仮順位,0)+$CN13,MATCH(Q$2,入力用チーム名横,0)+S$99))</f>
        <v/>
      </c>
      <c r="T13" s="12" t="s">
        <v>3</v>
      </c>
      <c r="U13" s="12" t="str">
        <f>IF(INDEX(入力用全データ,MATCH($CO11,仮順位,0)+$CN13,MATCH(Q$2,入力用チーム名横,0)+U$99)="","",INDEX(入力用全データ,MATCH($CO11,仮順位,0)+$CN13,MATCH(Q$2,入力用チーム名横,0)+U$99))</f>
        <v/>
      </c>
      <c r="V13" s="17"/>
      <c r="W13" s="80"/>
      <c r="X13" s="79"/>
      <c r="Y13" s="18"/>
      <c r="Z13" s="12" t="str">
        <f>IF(INDEX(入力用全データ,MATCH($CO11,仮順位,0)+$CN13,MATCH(X$2,入力用チーム名横,0)+Z$99)="","",INDEX(入力用全データ,MATCH($CO11,仮順位,0)+$CN13,MATCH(X$2,入力用チーム名横,0)+Z$99))</f>
        <v/>
      </c>
      <c r="AA13" s="12" t="s">
        <v>3</v>
      </c>
      <c r="AB13" s="12" t="str">
        <f>IF(INDEX(入力用全データ,MATCH($CO11,仮順位,0)+$CN13,MATCH(X$2,入力用チーム名横,0)+AB$99)="","",INDEX(入力用全データ,MATCH($CO11,仮順位,0)+$CN13,MATCH(X$2,入力用チーム名横,0)+AB$99))</f>
        <v/>
      </c>
      <c r="AC13" s="17"/>
      <c r="AD13" s="80"/>
      <c r="AE13" s="79"/>
      <c r="AF13" s="18"/>
      <c r="AG13" s="12" t="str">
        <f>IF(INDEX(入力用全データ,MATCH($CO11,仮順位,0)+$CN13,MATCH(AE$2,入力用チーム名横,0)+AG$99)="","",INDEX(入力用全データ,MATCH($CO11,仮順位,0)+$CN13,MATCH(AE$2,入力用チーム名横,0)+AG$99))</f>
        <v/>
      </c>
      <c r="AH13" s="12" t="s">
        <v>3</v>
      </c>
      <c r="AI13" s="12" t="str">
        <f>IF(INDEX(入力用全データ,MATCH($CO11,仮順位,0)+$CN13,MATCH(AE$2,入力用チーム名横,0)+AI$99)="","",INDEX(入力用全データ,MATCH($CO11,仮順位,0)+$CN13,MATCH(AE$2,入力用チーム名横,0)+AI$99))</f>
        <v/>
      </c>
      <c r="AJ13" s="17"/>
      <c r="AK13" s="80"/>
      <c r="AL13" s="79"/>
      <c r="AM13" s="18"/>
      <c r="AN13" s="12" t="str">
        <f>IF(INDEX(入力用全データ,MATCH($CO11,仮順位,0)+$CN13,MATCH(AL$2,入力用チーム名横,0)+AN$99)="","",INDEX(入力用全データ,MATCH($CO11,仮順位,0)+$CN13,MATCH(AL$2,入力用チーム名横,0)+AN$99))</f>
        <v/>
      </c>
      <c r="AO13" s="12" t="s">
        <v>3</v>
      </c>
      <c r="AP13" s="12" t="str">
        <f>IF(INDEX(入力用全データ,MATCH($CO11,仮順位,0)+$CN13,MATCH(AL$2,入力用チーム名横,0)+AP$99)="","",INDEX(入力用全データ,MATCH($CO11,仮順位,0)+$CN13,MATCH(AL$2,入力用チーム名横,0)+AP$99))</f>
        <v/>
      </c>
      <c r="AQ13" s="17"/>
      <c r="AR13" s="80"/>
      <c r="AS13" s="79"/>
      <c r="AT13" s="18"/>
      <c r="AU13" s="12" t="str">
        <f>IF(INDEX(入力用全データ,MATCH($CO11,仮順位,0)+$CN13,MATCH(AS$2,入力用チーム名横,0)+AU$99)="","",INDEX(入力用全データ,MATCH($CO11,仮順位,0)+$CN13,MATCH(AS$2,入力用チーム名横,0)+AU$99))</f>
        <v/>
      </c>
      <c r="AV13" s="12" t="s">
        <v>3</v>
      </c>
      <c r="AW13" s="12" t="str">
        <f>IF(INDEX(入力用全データ,MATCH($CO11,仮順位,0)+$CN13,MATCH(AS$2,入力用チーム名横,0)+AW$99)="","",INDEX(入力用全データ,MATCH($CO11,仮順位,0)+$CN13,MATCH(AS$2,入力用チーム名横,0)+AW$99))</f>
        <v/>
      </c>
      <c r="AX13" s="17"/>
      <c r="AY13" s="80"/>
      <c r="AZ13" s="79"/>
      <c r="BA13" s="18"/>
      <c r="BB13" s="12" t="str">
        <f>IF(INDEX(入力用全データ,MATCH($CO11,仮順位,0)+$CN13,MATCH(AZ$2,入力用チーム名横,0)+BB$99)="","",INDEX(入力用全データ,MATCH($CO11,仮順位,0)+$CN13,MATCH(AZ$2,入力用チーム名横,0)+BB$99))</f>
        <v/>
      </c>
      <c r="BC13" s="12" t="s">
        <v>3</v>
      </c>
      <c r="BD13" s="12" t="str">
        <f>IF(INDEX(入力用全データ,MATCH($CO11,仮順位,0)+$CN13,MATCH(AZ$2,入力用チーム名横,0)+BD$99)="","",INDEX(入力用全データ,MATCH($CO11,仮順位,0)+$CN13,MATCH(AZ$2,入力用チーム名横,0)+BD$99))</f>
        <v/>
      </c>
      <c r="BE13" s="17"/>
      <c r="BF13" s="78"/>
      <c r="BG13" s="79"/>
      <c r="BH13" s="18"/>
      <c r="BI13" s="12" t="str">
        <f>IF(INDEX(入力用全データ,MATCH($CO11,仮順位,0)+$CN13,MATCH(BG$2,入力用チーム名横,0)+BI$99)="","",INDEX(入力用全データ,MATCH($CO11,仮順位,0)+$CN13,MATCH(BG$2,入力用チーム名横,0)+BI$99))</f>
        <v/>
      </c>
      <c r="BJ13" s="12" t="s">
        <v>3</v>
      </c>
      <c r="BK13" s="12" t="str">
        <f>IF(INDEX(入力用全データ,MATCH($CO11,仮順位,0)+$CN13,MATCH(BG$2,入力用チーム名横,0)+BK$99)="","",INDEX(入力用全データ,MATCH($CO11,仮順位,0)+$CN13,MATCH(BG$2,入力用チーム名横,0)+BK$99))</f>
        <v/>
      </c>
      <c r="BL13" s="17"/>
      <c r="BM13" s="78"/>
      <c r="BN13" s="79"/>
      <c r="BO13" s="18"/>
      <c r="BP13" s="12" t="str">
        <f>IF(INDEX(入力用全データ,MATCH($CO11,仮順位,0)+$CN13,MATCH(BN$2,入力用チーム名横,0)+BP$99)="","",INDEX(入力用全データ,MATCH($CO11,仮順位,0)+$CN13,MATCH(BN$2,入力用チーム名横,0)+BP$99))</f>
        <v/>
      </c>
      <c r="BQ13" s="12" t="s">
        <v>3</v>
      </c>
      <c r="BR13" s="12" t="str">
        <f>IF(INDEX(入力用全データ,MATCH($CO11,仮順位,0)+$CN13,MATCH(BN$2,入力用チーム名横,0)+BR$99)="","",INDEX(入力用全データ,MATCH($CO11,仮順位,0)+$CN13,MATCH(BN$2,入力用チーム名横,0)+BR$99))</f>
        <v/>
      </c>
      <c r="BS13" s="17"/>
      <c r="BT13" s="80"/>
      <c r="BU13" s="79"/>
      <c r="BV13" s="18"/>
      <c r="BW13" s="12" t="str">
        <f>IF(INDEX(入力用全データ,MATCH($CO11,仮順位,0)+$CN13,MATCH(BU$2,入力用チーム名横,0)+BW$99)="","",INDEX(入力用全データ,MATCH($CO11,仮順位,0)+$CN13,MATCH(BU$2,入力用チーム名横,0)+BW$99))</f>
        <v/>
      </c>
      <c r="BX13" s="12" t="s">
        <v>3</v>
      </c>
      <c r="BY13" s="12" t="str">
        <f>IF(INDEX(入力用全データ,MATCH($CO11,仮順位,0)+$CN13,MATCH(BU$2,入力用チーム名横,0)+BY$99)="","",INDEX(入力用全データ,MATCH($CO11,仮順位,0)+$CN13,MATCH(BU$2,入力用チーム名横,0)+BY$99))</f>
        <v/>
      </c>
      <c r="BZ13" s="17"/>
      <c r="CA13" s="78"/>
      <c r="CB13" s="79"/>
      <c r="CC13" s="18"/>
      <c r="CD13" s="12" t="str">
        <f>IF(INDEX(入力用全データ,MATCH($CO11,仮順位,0)+$CN13,MATCH(CB$2,入力用チーム名横,0)+CD$99)="","",INDEX(入力用全データ,MATCH($CO11,仮順位,0)+$CN13,MATCH(CB$2,入力用チーム名横,0)+CD$99))</f>
        <v/>
      </c>
      <c r="CE13" s="12" t="s">
        <v>3</v>
      </c>
      <c r="CF13" s="12" t="str">
        <f>IF(INDEX(入力用全データ,MATCH($CO11,仮順位,0)+$CN13,MATCH(CB$2,入力用チーム名横,0)+CF$99)="","",INDEX(入力用全データ,MATCH($CO11,仮順位,0)+$CN13,MATCH(CB$2,入力用チーム名横,0)+CF$99))</f>
        <v/>
      </c>
      <c r="CG13" s="17"/>
      <c r="CH13" s="78"/>
      <c r="CI13" s="158"/>
      <c r="CJ13" s="161"/>
      <c r="CK13" s="161"/>
      <c r="CL13" s="164"/>
      <c r="CM13" s="102"/>
      <c r="CN13" s="50">
        <f t="shared" si="0"/>
        <v>2</v>
      </c>
      <c r="CO13" s="199"/>
      <c r="CQ13" s="208"/>
    </row>
    <row r="14" spans="2:95" ht="3.75" customHeight="1" x14ac:dyDescent="0.15">
      <c r="B14" s="127"/>
      <c r="C14" s="55"/>
      <c r="D14" s="31"/>
      <c r="E14" s="19"/>
      <c r="F14" s="7"/>
      <c r="G14" s="19"/>
      <c r="H14" s="31"/>
      <c r="I14" s="64"/>
      <c r="J14" s="149"/>
      <c r="K14" s="150"/>
      <c r="L14" s="150"/>
      <c r="M14" s="150"/>
      <c r="N14" s="150"/>
      <c r="O14" s="150"/>
      <c r="P14" s="151"/>
      <c r="Q14" s="58"/>
      <c r="R14" s="19"/>
      <c r="S14" s="19"/>
      <c r="T14" s="19"/>
      <c r="U14" s="19"/>
      <c r="V14" s="19"/>
      <c r="W14" s="64"/>
      <c r="X14" s="58"/>
      <c r="Y14" s="19"/>
      <c r="Z14" s="19"/>
      <c r="AA14" s="19"/>
      <c r="AB14" s="19"/>
      <c r="AC14" s="19"/>
      <c r="AD14" s="64"/>
      <c r="AE14" s="58"/>
      <c r="AF14" s="19"/>
      <c r="AG14" s="19"/>
      <c r="AH14" s="19"/>
      <c r="AI14" s="19"/>
      <c r="AJ14" s="19"/>
      <c r="AK14" s="64"/>
      <c r="AL14" s="58"/>
      <c r="AM14" s="19"/>
      <c r="AN14" s="19"/>
      <c r="AO14" s="19"/>
      <c r="AP14" s="19"/>
      <c r="AQ14" s="19"/>
      <c r="AR14" s="64"/>
      <c r="AS14" s="58"/>
      <c r="AT14" s="19"/>
      <c r="AU14" s="19"/>
      <c r="AV14" s="19"/>
      <c r="AW14" s="19"/>
      <c r="AX14" s="19"/>
      <c r="AY14" s="64"/>
      <c r="AZ14" s="58"/>
      <c r="BA14" s="19"/>
      <c r="BB14" s="19"/>
      <c r="BC14" s="19"/>
      <c r="BD14" s="19"/>
      <c r="BE14" s="19"/>
      <c r="BF14" s="55"/>
      <c r="BG14" s="58"/>
      <c r="BH14" s="19"/>
      <c r="BI14" s="19"/>
      <c r="BJ14" s="19"/>
      <c r="BK14" s="19"/>
      <c r="BL14" s="19"/>
      <c r="BM14" s="55"/>
      <c r="BN14" s="58"/>
      <c r="BO14" s="19"/>
      <c r="BP14" s="19"/>
      <c r="BQ14" s="19"/>
      <c r="BR14" s="19"/>
      <c r="BS14" s="19"/>
      <c r="BT14" s="64"/>
      <c r="BU14" s="58"/>
      <c r="BV14" s="19"/>
      <c r="BW14" s="19"/>
      <c r="BX14" s="19"/>
      <c r="BY14" s="19"/>
      <c r="BZ14" s="19"/>
      <c r="CA14" s="55"/>
      <c r="CB14" s="58"/>
      <c r="CC14" s="19"/>
      <c r="CD14" s="19"/>
      <c r="CE14" s="19"/>
      <c r="CF14" s="19"/>
      <c r="CG14" s="19"/>
      <c r="CH14" s="55"/>
      <c r="CI14" s="158"/>
      <c r="CJ14" s="161"/>
      <c r="CK14" s="161"/>
      <c r="CL14" s="164"/>
      <c r="CM14" s="102"/>
      <c r="CN14" s="50">
        <f t="shared" si="0"/>
        <v>3</v>
      </c>
      <c r="CO14" s="199"/>
      <c r="CQ14" s="208"/>
    </row>
    <row r="15" spans="2:95" ht="18.75" customHeight="1" x14ac:dyDescent="0.15">
      <c r="B15" s="127"/>
      <c r="C15" s="145" t="str">
        <f>IF(E16="","",SUM(E16,E17))</f>
        <v/>
      </c>
      <c r="D15" s="83"/>
      <c r="E15" s="83" t="str">
        <f>IF(E16="","",IF(C15=H15,"△",IF(C15&gt;H15,"○","●")))</f>
        <v/>
      </c>
      <c r="F15" s="83"/>
      <c r="G15" s="83"/>
      <c r="H15" s="83" t="str">
        <f>IF(G16="","",SUM(G16,G17))</f>
        <v/>
      </c>
      <c r="I15" s="84"/>
      <c r="J15" s="149"/>
      <c r="K15" s="150"/>
      <c r="L15" s="150"/>
      <c r="M15" s="150"/>
      <c r="N15" s="150"/>
      <c r="O15" s="150"/>
      <c r="P15" s="151"/>
      <c r="Q15" s="94" t="str">
        <f>IF(S16="","",SUM(S16,S17))</f>
        <v/>
      </c>
      <c r="R15" s="83"/>
      <c r="S15" s="83" t="str">
        <f>IF(S16="","",IF(Q15=V15,"△",IF(Q15&gt;V15,"○","●")))</f>
        <v/>
      </c>
      <c r="T15" s="83"/>
      <c r="U15" s="83"/>
      <c r="V15" s="83" t="str">
        <f>IF(U16="","",SUM(U16,U17))</f>
        <v/>
      </c>
      <c r="W15" s="84"/>
      <c r="X15" s="94" t="str">
        <f>IF(Z16="","",SUM(Z16,Z17))</f>
        <v/>
      </c>
      <c r="Y15" s="83"/>
      <c r="Z15" s="83" t="str">
        <f>IF(Z16="","",IF(X15=AC15,"△",IF(X15&gt;AC15,"○","●")))</f>
        <v/>
      </c>
      <c r="AA15" s="83"/>
      <c r="AB15" s="83"/>
      <c r="AC15" s="83" t="str">
        <f>IF(AB16="","",SUM(AB16,AB17))</f>
        <v/>
      </c>
      <c r="AD15" s="84"/>
      <c r="AE15" s="94" t="str">
        <f>IF(AG16="","",SUM(AG16,AG17))</f>
        <v/>
      </c>
      <c r="AF15" s="83"/>
      <c r="AG15" s="83" t="str">
        <f>IF(AG16="","",IF(AE15=AJ15,"△",IF(AE15&gt;AJ15,"○","●")))</f>
        <v/>
      </c>
      <c r="AH15" s="83"/>
      <c r="AI15" s="83"/>
      <c r="AJ15" s="83" t="str">
        <f>IF(AI16="","",SUM(AI16,AI17))</f>
        <v/>
      </c>
      <c r="AK15" s="84"/>
      <c r="AL15" s="94" t="str">
        <f>IF(AN16="","",SUM(AN16,AN17))</f>
        <v/>
      </c>
      <c r="AM15" s="83"/>
      <c r="AN15" s="83" t="str">
        <f>IF(AN16="","",IF(AL15=AQ15,"△",IF(AL15&gt;AQ15,"○","●")))</f>
        <v/>
      </c>
      <c r="AO15" s="83"/>
      <c r="AP15" s="83"/>
      <c r="AQ15" s="83" t="str">
        <f>IF(AP16="","",SUM(AP16,AP17))</f>
        <v/>
      </c>
      <c r="AR15" s="84"/>
      <c r="AS15" s="94" t="str">
        <f>IF(AU16="","",SUM(AU16,AU17))</f>
        <v/>
      </c>
      <c r="AT15" s="83"/>
      <c r="AU15" s="83" t="str">
        <f>IF(AU16="","",IF(AS15=AX15,"△",IF(AS15&gt;AX15,"○","●")))</f>
        <v/>
      </c>
      <c r="AV15" s="83"/>
      <c r="AW15" s="83"/>
      <c r="AX15" s="83" t="str">
        <f>IF(AW16="","",SUM(AW16,AW17))</f>
        <v/>
      </c>
      <c r="AY15" s="84"/>
      <c r="AZ15" s="94" t="str">
        <f>IF(BB16="","",SUM(BB16,BB17))</f>
        <v/>
      </c>
      <c r="BA15" s="83"/>
      <c r="BB15" s="83" t="str">
        <f>IF(BB16="","",IF(AZ15=BE15,"△",IF(AZ15&gt;BE15,"○","●")))</f>
        <v/>
      </c>
      <c r="BC15" s="83"/>
      <c r="BD15" s="83"/>
      <c r="BE15" s="83" t="str">
        <f>IF(BD16="","",SUM(BD16,BD17))</f>
        <v/>
      </c>
      <c r="BF15" s="84"/>
      <c r="BG15" s="94" t="str">
        <f>IF(BI16="","",SUM(BI16,BI17))</f>
        <v/>
      </c>
      <c r="BH15" s="83"/>
      <c r="BI15" s="83" t="str">
        <f>IF(BI16="","",IF(BG15=BL15,"△",IF(BG15&gt;BL15,"○","●")))</f>
        <v/>
      </c>
      <c r="BJ15" s="83"/>
      <c r="BK15" s="83"/>
      <c r="BL15" s="83" t="str">
        <f>IF(BK16="","",SUM(BK16,BK17))</f>
        <v/>
      </c>
      <c r="BM15" s="84"/>
      <c r="BN15" s="94" t="str">
        <f>IF(BP16="","",SUM(BP16,BP17))</f>
        <v/>
      </c>
      <c r="BO15" s="83"/>
      <c r="BP15" s="83" t="str">
        <f>IF(BP16="","",IF(BN15=BS15,"△",IF(BN15&gt;BS15,"○","●")))</f>
        <v/>
      </c>
      <c r="BQ15" s="83"/>
      <c r="BR15" s="83"/>
      <c r="BS15" s="83" t="str">
        <f>IF(BR16="","",SUM(BR16,BR17))</f>
        <v/>
      </c>
      <c r="BT15" s="84"/>
      <c r="BU15" s="94" t="str">
        <f>IF(BW16="","",SUM(BW16,BW17))</f>
        <v/>
      </c>
      <c r="BV15" s="83"/>
      <c r="BW15" s="83" t="str">
        <f>IF(BW16="","",IF(BU15=BZ15,"△",IF(BU15&gt;BZ15,"○","●")))</f>
        <v/>
      </c>
      <c r="BX15" s="83"/>
      <c r="BY15" s="83"/>
      <c r="BZ15" s="83" t="str">
        <f>IF(BY16="","",SUM(BY16,BY17))</f>
        <v/>
      </c>
      <c r="CA15" s="84"/>
      <c r="CB15" s="94" t="str">
        <f>IF(CD16="","",SUM(CD16,CD17))</f>
        <v/>
      </c>
      <c r="CC15" s="83"/>
      <c r="CD15" s="83" t="str">
        <f>IF(CD16="","",IF(CB15=CG15,"△",IF(CB15&gt;CG15,"○","●")))</f>
        <v/>
      </c>
      <c r="CE15" s="83"/>
      <c r="CF15" s="83"/>
      <c r="CG15" s="83" t="str">
        <f>IF(CF16="","",SUM(CF16,CF17))</f>
        <v/>
      </c>
      <c r="CH15" s="156"/>
      <c r="CI15" s="158"/>
      <c r="CJ15" s="161"/>
      <c r="CK15" s="161"/>
      <c r="CL15" s="164"/>
      <c r="CM15" s="102"/>
      <c r="CN15" s="50">
        <f t="shared" si="0"/>
        <v>4</v>
      </c>
      <c r="CO15" s="199"/>
      <c r="CQ15" s="208"/>
    </row>
    <row r="16" spans="2:95" ht="13.5" customHeight="1" x14ac:dyDescent="0.15">
      <c r="B16" s="127"/>
      <c r="C16" s="78"/>
      <c r="D16" s="25"/>
      <c r="E16" s="12" t="str">
        <f>IF(N8="","",N8)</f>
        <v/>
      </c>
      <c r="F16" s="36" t="s">
        <v>3</v>
      </c>
      <c r="G16" s="12" t="str">
        <f>IF(L8="","",L8)</f>
        <v/>
      </c>
      <c r="H16" s="27"/>
      <c r="I16" s="80"/>
      <c r="J16" s="149"/>
      <c r="K16" s="150"/>
      <c r="L16" s="150"/>
      <c r="M16" s="150"/>
      <c r="N16" s="150"/>
      <c r="O16" s="150"/>
      <c r="P16" s="151"/>
      <c r="Q16" s="79"/>
      <c r="R16" s="16"/>
      <c r="S16" s="12" t="str">
        <f>IF(INDEX(入力用全データ,MATCH($CO11,仮順位,0)+$CN16,MATCH(Q$2,入力用チーム名横,0)+S$99)="","",INDEX(入力用全データ,MATCH($CO11,仮順位,0)+$CN16,MATCH(Q$2,入力用チーム名横,0)+S$99))</f>
        <v/>
      </c>
      <c r="T16" s="12" t="s">
        <v>3</v>
      </c>
      <c r="U16" s="12" t="str">
        <f>IF(INDEX(入力用全データ,MATCH($CO11,仮順位,0)+$CN16,MATCH(Q$2,入力用チーム名横,0)+U$99)="","",INDEX(入力用全データ,MATCH($CO11,仮順位,0)+$CN16,MATCH(Q$2,入力用チーム名横,0)+U$99))</f>
        <v/>
      </c>
      <c r="V16" s="13"/>
      <c r="W16" s="80"/>
      <c r="X16" s="79"/>
      <c r="Y16" s="16"/>
      <c r="Z16" s="12" t="str">
        <f>IF(INDEX(入力用全データ,MATCH($CO11,仮順位,0)+$CN16,MATCH(X$2,入力用チーム名横,0)+Z$99)="","",INDEX(入力用全データ,MATCH($CO11,仮順位,0)+$CN16,MATCH(X$2,入力用チーム名横,0)+Z$99))</f>
        <v/>
      </c>
      <c r="AA16" s="12" t="s">
        <v>3</v>
      </c>
      <c r="AB16" s="12" t="str">
        <f>IF(INDEX(入力用全データ,MATCH($CO11,仮順位,0)+$CN16,MATCH(X$2,入力用チーム名横,0)+AB$99)="","",INDEX(入力用全データ,MATCH($CO11,仮順位,0)+$CN16,MATCH(X$2,入力用チーム名横,0)+AB$99))</f>
        <v/>
      </c>
      <c r="AC16" s="13"/>
      <c r="AD16" s="80"/>
      <c r="AE16" s="79"/>
      <c r="AF16" s="16"/>
      <c r="AG16" s="12" t="str">
        <f>IF(INDEX(入力用全データ,MATCH($CO11,仮順位,0)+$CN16,MATCH(AE$2,入力用チーム名横,0)+AG$99)="","",INDEX(入力用全データ,MATCH($CO11,仮順位,0)+$CN16,MATCH(AE$2,入力用チーム名横,0)+AG$99))</f>
        <v/>
      </c>
      <c r="AH16" s="12" t="s">
        <v>3</v>
      </c>
      <c r="AI16" s="12" t="str">
        <f>IF(INDEX(入力用全データ,MATCH($CO11,仮順位,0)+$CN16,MATCH(AE$2,入力用チーム名横,0)+AI$99)="","",INDEX(入力用全データ,MATCH($CO11,仮順位,0)+$CN16,MATCH(AE$2,入力用チーム名横,0)+AI$99))</f>
        <v/>
      </c>
      <c r="AJ16" s="13"/>
      <c r="AK16" s="80"/>
      <c r="AL16" s="79"/>
      <c r="AM16" s="16"/>
      <c r="AN16" s="12" t="str">
        <f>IF(INDEX(入力用全データ,MATCH($CO11,仮順位,0)+$CN16,MATCH(AL$2,入力用チーム名横,0)+AN$99)="","",INDEX(入力用全データ,MATCH($CO11,仮順位,0)+$CN16,MATCH(AL$2,入力用チーム名横,0)+AN$99))</f>
        <v/>
      </c>
      <c r="AO16" s="12" t="s">
        <v>3</v>
      </c>
      <c r="AP16" s="12" t="str">
        <f>IF(INDEX(入力用全データ,MATCH($CO11,仮順位,0)+$CN16,MATCH(AL$2,入力用チーム名横,0)+AP$99)="","",INDEX(入力用全データ,MATCH($CO11,仮順位,0)+$CN16,MATCH(AL$2,入力用チーム名横,0)+AP$99))</f>
        <v/>
      </c>
      <c r="AQ16" s="13"/>
      <c r="AR16" s="80"/>
      <c r="AS16" s="79"/>
      <c r="AT16" s="16"/>
      <c r="AU16" s="12" t="str">
        <f>IF(INDEX(入力用全データ,MATCH($CO11,仮順位,0)+$CN16,MATCH(AS$2,入力用チーム名横,0)+AU$99)="","",INDEX(入力用全データ,MATCH($CO11,仮順位,0)+$CN16,MATCH(AS$2,入力用チーム名横,0)+AU$99))</f>
        <v/>
      </c>
      <c r="AV16" s="12" t="s">
        <v>3</v>
      </c>
      <c r="AW16" s="12" t="str">
        <f>IF(INDEX(入力用全データ,MATCH($CO11,仮順位,0)+$CN16,MATCH(AS$2,入力用チーム名横,0)+AW$99)="","",INDEX(入力用全データ,MATCH($CO11,仮順位,0)+$CN16,MATCH(AS$2,入力用チーム名横,0)+AW$99))</f>
        <v/>
      </c>
      <c r="AX16" s="13"/>
      <c r="AY16" s="80"/>
      <c r="AZ16" s="79"/>
      <c r="BA16" s="16"/>
      <c r="BB16" s="12" t="str">
        <f>IF(INDEX(入力用全データ,MATCH($CO11,仮順位,0)+$CN16,MATCH(AZ$2,入力用チーム名横,0)+BB$99)="","",INDEX(入力用全データ,MATCH($CO11,仮順位,0)+$CN16,MATCH(AZ$2,入力用チーム名横,0)+BB$99))</f>
        <v/>
      </c>
      <c r="BC16" s="12" t="s">
        <v>3</v>
      </c>
      <c r="BD16" s="12" t="str">
        <f>IF(INDEX(入力用全データ,MATCH($CO11,仮順位,0)+$CN16,MATCH(AZ$2,入力用チーム名横,0)+BD$99)="","",INDEX(入力用全データ,MATCH($CO11,仮順位,0)+$CN16,MATCH(AZ$2,入力用チーム名横,0)+BD$99))</f>
        <v/>
      </c>
      <c r="BE16" s="13"/>
      <c r="BF16" s="78"/>
      <c r="BG16" s="79"/>
      <c r="BH16" s="16"/>
      <c r="BI16" s="12" t="str">
        <f>IF(INDEX(入力用全データ,MATCH($CO11,仮順位,0)+$CN16,MATCH(BG$2,入力用チーム名横,0)+BI$99)="","",INDEX(入力用全データ,MATCH($CO11,仮順位,0)+$CN16,MATCH(BG$2,入力用チーム名横,0)+BI$99))</f>
        <v/>
      </c>
      <c r="BJ16" s="12" t="s">
        <v>3</v>
      </c>
      <c r="BK16" s="12" t="str">
        <f>IF(INDEX(入力用全データ,MATCH($CO11,仮順位,0)+$CN16,MATCH(BG$2,入力用チーム名横,0)+BK$99)="","",INDEX(入力用全データ,MATCH($CO11,仮順位,0)+$CN16,MATCH(BG$2,入力用チーム名横,0)+BK$99))</f>
        <v/>
      </c>
      <c r="BL16" s="13"/>
      <c r="BM16" s="78"/>
      <c r="BN16" s="79"/>
      <c r="BO16" s="16"/>
      <c r="BP16" s="12" t="str">
        <f>IF(INDEX(入力用全データ,MATCH($CO11,仮順位,0)+$CN16,MATCH(BN$2,入力用チーム名横,0)+BP$99)="","",INDEX(入力用全データ,MATCH($CO11,仮順位,0)+$CN16,MATCH(BN$2,入力用チーム名横,0)+BP$99))</f>
        <v/>
      </c>
      <c r="BQ16" s="12" t="s">
        <v>3</v>
      </c>
      <c r="BR16" s="12" t="str">
        <f>IF(INDEX(入力用全データ,MATCH($CO11,仮順位,0)+$CN16,MATCH(BN$2,入力用チーム名横,0)+BR$99)="","",INDEX(入力用全データ,MATCH($CO11,仮順位,0)+$CN16,MATCH(BN$2,入力用チーム名横,0)+BR$99))</f>
        <v/>
      </c>
      <c r="BS16" s="13"/>
      <c r="BT16" s="80"/>
      <c r="BU16" s="79"/>
      <c r="BV16" s="16"/>
      <c r="BW16" s="12" t="str">
        <f>IF(INDEX(入力用全データ,MATCH($CO11,仮順位,0)+$CN16,MATCH(BU$2,入力用チーム名横,0)+BW$99)="","",INDEX(入力用全データ,MATCH($CO11,仮順位,0)+$CN16,MATCH(BU$2,入力用チーム名横,0)+BW$99))</f>
        <v/>
      </c>
      <c r="BX16" s="12" t="s">
        <v>3</v>
      </c>
      <c r="BY16" s="12" t="str">
        <f>IF(INDEX(入力用全データ,MATCH($CO11,仮順位,0)+$CN16,MATCH(BU$2,入力用チーム名横,0)+BY$99)="","",INDEX(入力用全データ,MATCH($CO11,仮順位,0)+$CN16,MATCH(BU$2,入力用チーム名横,0)+BY$99))</f>
        <v/>
      </c>
      <c r="BZ16" s="13"/>
      <c r="CA16" s="78"/>
      <c r="CB16" s="79"/>
      <c r="CC16" s="16"/>
      <c r="CD16" s="12" t="str">
        <f>IF(INDEX(入力用全データ,MATCH($CO11,仮順位,0)+$CN16,MATCH(CB$2,入力用チーム名横,0)+CD$99)="","",INDEX(入力用全データ,MATCH($CO11,仮順位,0)+$CN16,MATCH(CB$2,入力用チーム名横,0)+CD$99))</f>
        <v/>
      </c>
      <c r="CE16" s="12" t="s">
        <v>3</v>
      </c>
      <c r="CF16" s="12" t="str">
        <f>IF(INDEX(入力用全データ,MATCH($CO11,仮順位,0)+$CN16,MATCH(CB$2,入力用チーム名横,0)+CF$99)="","",INDEX(入力用全データ,MATCH($CO11,仮順位,0)+$CN16,MATCH(CB$2,入力用チーム名横,0)+CF$99))</f>
        <v/>
      </c>
      <c r="CG16" s="13"/>
      <c r="CH16" s="78"/>
      <c r="CI16" s="158"/>
      <c r="CJ16" s="161"/>
      <c r="CK16" s="161"/>
      <c r="CL16" s="164"/>
      <c r="CM16" s="102"/>
      <c r="CN16" s="50">
        <f t="shared" si="0"/>
        <v>5</v>
      </c>
      <c r="CO16" s="199"/>
      <c r="CQ16" s="208"/>
    </row>
    <row r="17" spans="2:95" ht="13.5" customHeight="1" x14ac:dyDescent="0.15">
      <c r="B17" s="127"/>
      <c r="C17" s="78"/>
      <c r="D17" s="29"/>
      <c r="E17" s="12" t="str">
        <f>IF(N9="","",N9)</f>
        <v/>
      </c>
      <c r="F17" s="36" t="s">
        <v>3</v>
      </c>
      <c r="G17" s="12" t="str">
        <f>IF(L9="","",L9)</f>
        <v/>
      </c>
      <c r="H17" s="30"/>
      <c r="I17" s="80"/>
      <c r="J17" s="149"/>
      <c r="K17" s="150"/>
      <c r="L17" s="150"/>
      <c r="M17" s="150"/>
      <c r="N17" s="150"/>
      <c r="O17" s="150"/>
      <c r="P17" s="151"/>
      <c r="Q17" s="79"/>
      <c r="R17" s="18"/>
      <c r="S17" s="12" t="str">
        <f>IF(INDEX(入力用全データ,MATCH($CO11,仮順位,0)+$CN17,MATCH(Q$2,入力用チーム名横,0)+S$99)="","",INDEX(入力用全データ,MATCH($CO11,仮順位,0)+$CN17,MATCH(Q$2,入力用チーム名横,0)+S$99))</f>
        <v/>
      </c>
      <c r="T17" s="12" t="s">
        <v>3</v>
      </c>
      <c r="U17" s="12" t="str">
        <f>IF(INDEX(入力用全データ,MATCH($CO11,仮順位,0)+$CN17,MATCH(Q$2,入力用チーム名横,0)+U$99)="","",INDEX(入力用全データ,MATCH($CO11,仮順位,0)+$CN17,MATCH(Q$2,入力用チーム名横,0)+U$99))</f>
        <v/>
      </c>
      <c r="V17" s="17"/>
      <c r="W17" s="80"/>
      <c r="X17" s="79"/>
      <c r="Y17" s="18"/>
      <c r="Z17" s="12" t="str">
        <f>IF(INDEX(入力用全データ,MATCH($CO11,仮順位,0)+$CN17,MATCH(X$2,入力用チーム名横,0)+Z$99)="","",INDEX(入力用全データ,MATCH($CO11,仮順位,0)+$CN17,MATCH(X$2,入力用チーム名横,0)+Z$99))</f>
        <v/>
      </c>
      <c r="AA17" s="12" t="s">
        <v>3</v>
      </c>
      <c r="AB17" s="12" t="str">
        <f>IF(INDEX(入力用全データ,MATCH($CO11,仮順位,0)+$CN17,MATCH(X$2,入力用チーム名横,0)+AB$99)="","",INDEX(入力用全データ,MATCH($CO11,仮順位,0)+$CN17,MATCH(X$2,入力用チーム名横,0)+AB$99))</f>
        <v/>
      </c>
      <c r="AC17" s="17"/>
      <c r="AD17" s="80"/>
      <c r="AE17" s="79"/>
      <c r="AF17" s="18"/>
      <c r="AG17" s="12" t="str">
        <f>IF(INDEX(入力用全データ,MATCH($CO11,仮順位,0)+$CN17,MATCH(AE$2,入力用チーム名横,0)+AG$99)="","",INDEX(入力用全データ,MATCH($CO11,仮順位,0)+$CN17,MATCH(AE$2,入力用チーム名横,0)+AG$99))</f>
        <v/>
      </c>
      <c r="AH17" s="12" t="s">
        <v>3</v>
      </c>
      <c r="AI17" s="12" t="str">
        <f>IF(INDEX(入力用全データ,MATCH($CO11,仮順位,0)+$CN17,MATCH(AE$2,入力用チーム名横,0)+AI$99)="","",INDEX(入力用全データ,MATCH($CO11,仮順位,0)+$CN17,MATCH(AE$2,入力用チーム名横,0)+AI$99))</f>
        <v/>
      </c>
      <c r="AJ17" s="17"/>
      <c r="AK17" s="80"/>
      <c r="AL17" s="79"/>
      <c r="AM17" s="18"/>
      <c r="AN17" s="12" t="str">
        <f>IF(INDEX(入力用全データ,MATCH($CO11,仮順位,0)+$CN17,MATCH(AL$2,入力用チーム名横,0)+AN$99)="","",INDEX(入力用全データ,MATCH($CO11,仮順位,0)+$CN17,MATCH(AL$2,入力用チーム名横,0)+AN$99))</f>
        <v/>
      </c>
      <c r="AO17" s="12" t="s">
        <v>3</v>
      </c>
      <c r="AP17" s="12" t="str">
        <f>IF(INDEX(入力用全データ,MATCH($CO11,仮順位,0)+$CN17,MATCH(AL$2,入力用チーム名横,0)+AP$99)="","",INDEX(入力用全データ,MATCH($CO11,仮順位,0)+$CN17,MATCH(AL$2,入力用チーム名横,0)+AP$99))</f>
        <v/>
      </c>
      <c r="AQ17" s="17"/>
      <c r="AR17" s="80"/>
      <c r="AS17" s="79"/>
      <c r="AT17" s="18"/>
      <c r="AU17" s="12" t="str">
        <f>IF(INDEX(入力用全データ,MATCH($CO11,仮順位,0)+$CN17,MATCH(AS$2,入力用チーム名横,0)+AU$99)="","",INDEX(入力用全データ,MATCH($CO11,仮順位,0)+$CN17,MATCH(AS$2,入力用チーム名横,0)+AU$99))</f>
        <v/>
      </c>
      <c r="AV17" s="12" t="s">
        <v>3</v>
      </c>
      <c r="AW17" s="12" t="str">
        <f>IF(INDEX(入力用全データ,MATCH($CO11,仮順位,0)+$CN17,MATCH(AS$2,入力用チーム名横,0)+AW$99)="","",INDEX(入力用全データ,MATCH($CO11,仮順位,0)+$CN17,MATCH(AS$2,入力用チーム名横,0)+AW$99))</f>
        <v/>
      </c>
      <c r="AX17" s="17"/>
      <c r="AY17" s="80"/>
      <c r="AZ17" s="79"/>
      <c r="BA17" s="18"/>
      <c r="BB17" s="12" t="str">
        <f>IF(INDEX(入力用全データ,MATCH($CO11,仮順位,0)+$CN17,MATCH(AZ$2,入力用チーム名横,0)+BB$99)="","",INDEX(入力用全データ,MATCH($CO11,仮順位,0)+$CN17,MATCH(AZ$2,入力用チーム名横,0)+BB$99))</f>
        <v/>
      </c>
      <c r="BC17" s="12" t="s">
        <v>3</v>
      </c>
      <c r="BD17" s="12" t="str">
        <f>IF(INDEX(入力用全データ,MATCH($CO11,仮順位,0)+$CN17,MATCH(AZ$2,入力用チーム名横,0)+BD$99)="","",INDEX(入力用全データ,MATCH($CO11,仮順位,0)+$CN17,MATCH(AZ$2,入力用チーム名横,0)+BD$99))</f>
        <v/>
      </c>
      <c r="BE17" s="17"/>
      <c r="BF17" s="78"/>
      <c r="BG17" s="79"/>
      <c r="BH17" s="18"/>
      <c r="BI17" s="12" t="str">
        <f>IF(INDEX(入力用全データ,MATCH($CO11,仮順位,0)+$CN17,MATCH(BG$2,入力用チーム名横,0)+BI$99)="","",INDEX(入力用全データ,MATCH($CO11,仮順位,0)+$CN17,MATCH(BG$2,入力用チーム名横,0)+BI$99))</f>
        <v/>
      </c>
      <c r="BJ17" s="12" t="s">
        <v>3</v>
      </c>
      <c r="BK17" s="12" t="str">
        <f>IF(INDEX(入力用全データ,MATCH($CO11,仮順位,0)+$CN17,MATCH(BG$2,入力用チーム名横,0)+BK$99)="","",INDEX(入力用全データ,MATCH($CO11,仮順位,0)+$CN17,MATCH(BG$2,入力用チーム名横,0)+BK$99))</f>
        <v/>
      </c>
      <c r="BL17" s="17"/>
      <c r="BM17" s="78"/>
      <c r="BN17" s="79"/>
      <c r="BO17" s="18"/>
      <c r="BP17" s="12" t="str">
        <f>IF(INDEX(入力用全データ,MATCH($CO11,仮順位,0)+$CN17,MATCH(BN$2,入力用チーム名横,0)+BP$99)="","",INDEX(入力用全データ,MATCH($CO11,仮順位,0)+$CN17,MATCH(BN$2,入力用チーム名横,0)+BP$99))</f>
        <v/>
      </c>
      <c r="BQ17" s="12" t="s">
        <v>3</v>
      </c>
      <c r="BR17" s="12" t="str">
        <f>IF(INDEX(入力用全データ,MATCH($CO11,仮順位,0)+$CN17,MATCH(BN$2,入力用チーム名横,0)+BR$99)="","",INDEX(入力用全データ,MATCH($CO11,仮順位,0)+$CN17,MATCH(BN$2,入力用チーム名横,0)+BR$99))</f>
        <v/>
      </c>
      <c r="BS17" s="17"/>
      <c r="BT17" s="80"/>
      <c r="BU17" s="79"/>
      <c r="BV17" s="18"/>
      <c r="BW17" s="12" t="str">
        <f>IF(INDEX(入力用全データ,MATCH($CO11,仮順位,0)+$CN17,MATCH(BU$2,入力用チーム名横,0)+BW$99)="","",INDEX(入力用全データ,MATCH($CO11,仮順位,0)+$CN17,MATCH(BU$2,入力用チーム名横,0)+BW$99))</f>
        <v/>
      </c>
      <c r="BX17" s="12" t="s">
        <v>3</v>
      </c>
      <c r="BY17" s="12" t="str">
        <f>IF(INDEX(入力用全データ,MATCH($CO11,仮順位,0)+$CN17,MATCH(BU$2,入力用チーム名横,0)+BY$99)="","",INDEX(入力用全データ,MATCH($CO11,仮順位,0)+$CN17,MATCH(BU$2,入力用チーム名横,0)+BY$99))</f>
        <v/>
      </c>
      <c r="BZ17" s="17"/>
      <c r="CA17" s="78"/>
      <c r="CB17" s="79"/>
      <c r="CC17" s="18"/>
      <c r="CD17" s="12" t="str">
        <f>IF(INDEX(入力用全データ,MATCH($CO11,仮順位,0)+$CN17,MATCH(CB$2,入力用チーム名横,0)+CD$99)="","",INDEX(入力用全データ,MATCH($CO11,仮順位,0)+$CN17,MATCH(CB$2,入力用チーム名横,0)+CD$99))</f>
        <v/>
      </c>
      <c r="CE17" s="12" t="s">
        <v>3</v>
      </c>
      <c r="CF17" s="12" t="str">
        <f>IF(INDEX(入力用全データ,MATCH($CO11,仮順位,0)+$CN17,MATCH(CB$2,入力用チーム名横,0)+CF$99)="","",INDEX(入力用全データ,MATCH($CO11,仮順位,0)+$CN17,MATCH(CB$2,入力用チーム名横,0)+CF$99))</f>
        <v/>
      </c>
      <c r="CG17" s="17"/>
      <c r="CH17" s="78"/>
      <c r="CI17" s="158"/>
      <c r="CJ17" s="161"/>
      <c r="CK17" s="161"/>
      <c r="CL17" s="164"/>
      <c r="CM17" s="102"/>
      <c r="CN17" s="50">
        <f t="shared" si="0"/>
        <v>6</v>
      </c>
      <c r="CO17" s="199"/>
      <c r="CQ17" s="208"/>
    </row>
    <row r="18" spans="2:95" ht="3.75" customHeight="1" x14ac:dyDescent="0.15">
      <c r="B18" s="128"/>
      <c r="C18" s="56"/>
      <c r="D18" s="34"/>
      <c r="E18" s="22"/>
      <c r="F18" s="8"/>
      <c r="G18" s="22"/>
      <c r="H18" s="34"/>
      <c r="I18" s="65"/>
      <c r="J18" s="152"/>
      <c r="K18" s="153"/>
      <c r="L18" s="153"/>
      <c r="M18" s="153"/>
      <c r="N18" s="153"/>
      <c r="O18" s="153"/>
      <c r="P18" s="154"/>
      <c r="Q18" s="59"/>
      <c r="R18" s="22"/>
      <c r="S18" s="22"/>
      <c r="T18" s="22"/>
      <c r="U18" s="22"/>
      <c r="V18" s="22"/>
      <c r="W18" s="65"/>
      <c r="X18" s="59"/>
      <c r="Y18" s="22"/>
      <c r="Z18" s="22"/>
      <c r="AA18" s="22"/>
      <c r="AB18" s="22"/>
      <c r="AC18" s="22"/>
      <c r="AD18" s="65"/>
      <c r="AE18" s="59"/>
      <c r="AF18" s="22"/>
      <c r="AG18" s="22"/>
      <c r="AH18" s="22"/>
      <c r="AI18" s="22"/>
      <c r="AJ18" s="22"/>
      <c r="AK18" s="65"/>
      <c r="AL18" s="59"/>
      <c r="AM18" s="22"/>
      <c r="AN18" s="22"/>
      <c r="AO18" s="22"/>
      <c r="AP18" s="22"/>
      <c r="AQ18" s="22"/>
      <c r="AR18" s="65"/>
      <c r="AS18" s="59"/>
      <c r="AT18" s="22"/>
      <c r="AU18" s="22"/>
      <c r="AV18" s="22"/>
      <c r="AW18" s="22"/>
      <c r="AX18" s="22"/>
      <c r="AY18" s="65"/>
      <c r="AZ18" s="59"/>
      <c r="BA18" s="22"/>
      <c r="BB18" s="22"/>
      <c r="BC18" s="22"/>
      <c r="BD18" s="22"/>
      <c r="BE18" s="22"/>
      <c r="BF18" s="56"/>
      <c r="BG18" s="59"/>
      <c r="BH18" s="22"/>
      <c r="BI18" s="22"/>
      <c r="BJ18" s="22"/>
      <c r="BK18" s="22"/>
      <c r="BL18" s="22"/>
      <c r="BM18" s="56"/>
      <c r="BN18" s="59"/>
      <c r="BO18" s="22"/>
      <c r="BP18" s="22"/>
      <c r="BQ18" s="22"/>
      <c r="BR18" s="22"/>
      <c r="BS18" s="22"/>
      <c r="BT18" s="65"/>
      <c r="BU18" s="59"/>
      <c r="BV18" s="22"/>
      <c r="BW18" s="22"/>
      <c r="BX18" s="22"/>
      <c r="BY18" s="22"/>
      <c r="BZ18" s="22"/>
      <c r="CA18" s="56"/>
      <c r="CB18" s="59"/>
      <c r="CC18" s="22"/>
      <c r="CD18" s="22"/>
      <c r="CE18" s="22"/>
      <c r="CF18" s="22"/>
      <c r="CG18" s="22"/>
      <c r="CH18" s="56"/>
      <c r="CI18" s="88"/>
      <c r="CJ18" s="96"/>
      <c r="CK18" s="96"/>
      <c r="CL18" s="86"/>
      <c r="CM18" s="110"/>
      <c r="CN18" s="50">
        <f t="shared" si="0"/>
        <v>7</v>
      </c>
      <c r="CO18" s="137"/>
      <c r="CQ18" s="208"/>
    </row>
    <row r="19" spans="2:95" s="78" customFormat="1" ht="18.75" customHeight="1" x14ac:dyDescent="0.15">
      <c r="B19" s="129" t="str">
        <f>INDEX(入力用全データ,MATCH($CO19,仮順位,0),1)</f>
        <v>カターレ富山
U-15</v>
      </c>
      <c r="C19" s="172" t="str">
        <f>IF(E20="","",SUM(E20,E21))</f>
        <v/>
      </c>
      <c r="D19" s="91"/>
      <c r="E19" s="91" t="str">
        <f>IF(E20="","",IF(C19=H19,"△",IF(C19&gt;H19,"○","●")))</f>
        <v/>
      </c>
      <c r="F19" s="91"/>
      <c r="G19" s="91"/>
      <c r="H19" s="91" t="str">
        <f>IF(G20="","",SUM(G20,G21))</f>
        <v/>
      </c>
      <c r="I19" s="95"/>
      <c r="J19" s="90" t="str">
        <f>IF(L20="","",SUM(L20,L21))</f>
        <v/>
      </c>
      <c r="K19" s="91"/>
      <c r="L19" s="91" t="str">
        <f>IF(L20="","",IF(J19=O19,"△",IF(J19&gt;O19,"○","●")))</f>
        <v/>
      </c>
      <c r="M19" s="91"/>
      <c r="N19" s="91"/>
      <c r="O19" s="91" t="str">
        <f>IF(N20="","",SUM(N20,N21))</f>
        <v/>
      </c>
      <c r="P19" s="95"/>
      <c r="Q19" s="146"/>
      <c r="R19" s="147"/>
      <c r="S19" s="147"/>
      <c r="T19" s="147"/>
      <c r="U19" s="147"/>
      <c r="V19" s="147"/>
      <c r="W19" s="148"/>
      <c r="X19" s="90" t="str">
        <f>IF(Z20="","",SUM(Z20,Z21))</f>
        <v/>
      </c>
      <c r="Y19" s="91"/>
      <c r="Z19" s="91" t="str">
        <f>IF(Z20="","",IF(X19=AC19,"△",IF(X19&gt;AC19,"○","●")))</f>
        <v/>
      </c>
      <c r="AA19" s="91"/>
      <c r="AB19" s="91"/>
      <c r="AC19" s="91" t="str">
        <f>IF(AB20="","",SUM(AB20,AB21))</f>
        <v/>
      </c>
      <c r="AD19" s="95"/>
      <c r="AE19" s="90" t="str">
        <f>IF(AG20="","",SUM(AG20,AG21))</f>
        <v/>
      </c>
      <c r="AF19" s="91"/>
      <c r="AG19" s="91" t="str">
        <f>IF(AG20="","",IF(AE19=AJ19,"△",IF(AE19&gt;AJ19,"○","●")))</f>
        <v/>
      </c>
      <c r="AH19" s="91"/>
      <c r="AI19" s="91"/>
      <c r="AJ19" s="91" t="str">
        <f>IF(AI20="","",SUM(AI20,AI21))</f>
        <v/>
      </c>
      <c r="AK19" s="95"/>
      <c r="AL19" s="90" t="str">
        <f>IF(AN20="","",SUM(AN20,AN21))</f>
        <v/>
      </c>
      <c r="AM19" s="91"/>
      <c r="AN19" s="91" t="str">
        <f>IF(AN20="","",IF(AL19=AQ19,"△",IF(AL19&gt;AQ19,"○","●")))</f>
        <v/>
      </c>
      <c r="AO19" s="91"/>
      <c r="AP19" s="91"/>
      <c r="AQ19" s="91" t="str">
        <f>IF(AP20="","",SUM(AP20,AP21))</f>
        <v/>
      </c>
      <c r="AR19" s="95"/>
      <c r="AS19" s="90" t="str">
        <f>IF(AU20="","",SUM(AU20,AU21))</f>
        <v/>
      </c>
      <c r="AT19" s="91"/>
      <c r="AU19" s="91" t="str">
        <f>IF(AU20="","",IF(AS19=AX19,"△",IF(AS19&gt;AX19,"○","●")))</f>
        <v/>
      </c>
      <c r="AV19" s="91"/>
      <c r="AW19" s="91"/>
      <c r="AX19" s="91" t="str">
        <f>IF(AW20="","",SUM(AW20,AW21))</f>
        <v/>
      </c>
      <c r="AY19" s="95"/>
      <c r="AZ19" s="90" t="str">
        <f>IF(BB20="","",SUM(BB20,BB21))</f>
        <v/>
      </c>
      <c r="BA19" s="91"/>
      <c r="BB19" s="91" t="str">
        <f>IF(BB20="","",IF(AZ19=BE19,"△",IF(AZ19&gt;BE19,"○","●")))</f>
        <v/>
      </c>
      <c r="BC19" s="91"/>
      <c r="BD19" s="91"/>
      <c r="BE19" s="91" t="str">
        <f>IF(BD20="","",SUM(BD20,BD21))</f>
        <v/>
      </c>
      <c r="BF19" s="95"/>
      <c r="BG19" s="90" t="str">
        <f>IF(BI20="","",SUM(BI20,BI21))</f>
        <v/>
      </c>
      <c r="BH19" s="91"/>
      <c r="BI19" s="91" t="str">
        <f>IF(BI20="","",IF(BG19=BL19,"△",IF(BG19&gt;BL19,"○","●")))</f>
        <v/>
      </c>
      <c r="BJ19" s="91"/>
      <c r="BK19" s="91"/>
      <c r="BL19" s="91" t="str">
        <f>IF(BK20="","",SUM(BK20,BK21))</f>
        <v/>
      </c>
      <c r="BM19" s="95"/>
      <c r="BN19" s="90" t="str">
        <f>IF(BP20="","",SUM(BP20,BP21))</f>
        <v/>
      </c>
      <c r="BO19" s="91"/>
      <c r="BP19" s="91" t="str">
        <f>IF(BP20="","",IF(BN19=BS19,"△",IF(BN19&gt;BS19,"○","●")))</f>
        <v/>
      </c>
      <c r="BQ19" s="91"/>
      <c r="BR19" s="91"/>
      <c r="BS19" s="91" t="str">
        <f>IF(BR20="","",SUM(BR20,BR21))</f>
        <v/>
      </c>
      <c r="BT19" s="95"/>
      <c r="BU19" s="90" t="str">
        <f>IF(BW20="","",SUM(BW20,BW21))</f>
        <v/>
      </c>
      <c r="BV19" s="91"/>
      <c r="BW19" s="91" t="str">
        <f>IF(BW20="","",IF(BU19=BZ19,"△",IF(BU19&gt;BZ19,"○","●")))</f>
        <v/>
      </c>
      <c r="BX19" s="91"/>
      <c r="BY19" s="91"/>
      <c r="BZ19" s="91" t="str">
        <f>IF(BY20="","",SUM(BY20,BY21))</f>
        <v/>
      </c>
      <c r="CA19" s="95"/>
      <c r="CB19" s="90" t="str">
        <f>IF(CD20="","",SUM(CD20,CD21))</f>
        <v/>
      </c>
      <c r="CC19" s="91"/>
      <c r="CD19" s="91" t="str">
        <f>IF(CD20="","",IF(CB19=CG19,"△",IF(CB19&gt;CG19,"○","●")))</f>
        <v/>
      </c>
      <c r="CE19" s="91"/>
      <c r="CF19" s="91"/>
      <c r="CG19" s="91" t="str">
        <f>IF(CF20="","",SUM(CF20,CF21))</f>
        <v/>
      </c>
      <c r="CH19" s="155"/>
      <c r="CI19" s="157" t="str">
        <f>IF(INDEX(入力用全データ,MATCH($CO19,仮順位,0),CI$101)="","",INDEX(入力用全データ,MATCH($CO19,仮順位,0),CI$101))</f>
        <v/>
      </c>
      <c r="CJ19" s="160" t="str">
        <f>IF(INDEX(入力用全データ,MATCH($CO19,仮順位,0),CJ$101)="","",INDEX(入力用全データ,MATCH($CO19,仮順位,0),CJ$101))</f>
        <v/>
      </c>
      <c r="CK19" s="160" t="str">
        <f>IF(INDEX(入力用全データ,MATCH($CO19,仮順位,0),CK$101)="","",INDEX(入力用全データ,MATCH($CO19,仮順位,0),CK$101))</f>
        <v/>
      </c>
      <c r="CL19" s="163" t="str">
        <f>IF(INDEX(入力用全データ,MATCH($CO19,仮順位,0),CL$101)="","",INDEX(入力用全データ,MATCH($CO19,仮順位,0),CL$101))</f>
        <v/>
      </c>
      <c r="CM19" s="101" t="str">
        <f>IF(INDEX(入力用全データ,MATCH($CO19,仮順位,0),CM$101)="","",INDEX(入力用全データ,MATCH($CO19,仮順位,0),CM$101))</f>
        <v/>
      </c>
      <c r="CN19" s="50">
        <f t="shared" si="0"/>
        <v>0</v>
      </c>
      <c r="CO19" s="200">
        <v>3</v>
      </c>
      <c r="CP19" s="47">
        <f t="shared" ref="CP19" si="2">IF(CI19="",-ROW()*1000000000,CI19*1000000000+CL19*1000000+CJ19-ROW()/10000)</f>
        <v>-19000000000</v>
      </c>
      <c r="CQ19" s="208"/>
    </row>
    <row r="20" spans="2:95" ht="13.5" customHeight="1" x14ac:dyDescent="0.15">
      <c r="B20" s="127"/>
      <c r="C20" s="78"/>
      <c r="D20" s="25"/>
      <c r="E20" s="12" t="str">
        <f>IF(U4="","",U4)</f>
        <v/>
      </c>
      <c r="F20" s="12" t="s">
        <v>3</v>
      </c>
      <c r="G20" s="12" t="str">
        <f>IF(S4="","",S4)</f>
        <v/>
      </c>
      <c r="H20" s="27"/>
      <c r="I20" s="80"/>
      <c r="J20" s="78"/>
      <c r="K20" s="25"/>
      <c r="L20" s="12" t="str">
        <f>IF(U12="","",U12)</f>
        <v/>
      </c>
      <c r="M20" s="36" t="s">
        <v>3</v>
      </c>
      <c r="N20" s="12" t="str">
        <f>IF(S12="","",S12)</f>
        <v/>
      </c>
      <c r="O20" s="27"/>
      <c r="P20" s="80"/>
      <c r="Q20" s="149"/>
      <c r="R20" s="150"/>
      <c r="S20" s="150"/>
      <c r="T20" s="150"/>
      <c r="U20" s="150"/>
      <c r="V20" s="150"/>
      <c r="W20" s="151"/>
      <c r="X20" s="79"/>
      <c r="Y20" s="16"/>
      <c r="Z20" s="12" t="str">
        <f>IF(INDEX(入力用全データ,MATCH($CO19,仮順位,0)+$CN20,MATCH(X$2,入力用チーム名横,0)+Z$99)="","",INDEX(入力用全データ,MATCH($CO19,仮順位,0)+$CN20,MATCH(X$2,入力用チーム名横,0)+Z$99))</f>
        <v/>
      </c>
      <c r="AA20" s="12" t="s">
        <v>3</v>
      </c>
      <c r="AB20" s="12" t="str">
        <f>IF(INDEX(入力用全データ,MATCH($CO19,仮順位,0)+$CN20,MATCH(X$2,入力用チーム名横,0)+AB$99)="","",INDEX(入力用全データ,MATCH($CO19,仮順位,0)+$CN20,MATCH(X$2,入力用チーム名横,0)+AB$99))</f>
        <v/>
      </c>
      <c r="AC20" s="13"/>
      <c r="AD20" s="80"/>
      <c r="AE20" s="79"/>
      <c r="AF20" s="16"/>
      <c r="AG20" s="12" t="str">
        <f>IF(INDEX(入力用全データ,MATCH($CO19,仮順位,0)+$CN20,MATCH(AE$2,入力用チーム名横,0)+AG$99)="","",INDEX(入力用全データ,MATCH($CO19,仮順位,0)+$CN20,MATCH(AE$2,入力用チーム名横,0)+AG$99))</f>
        <v/>
      </c>
      <c r="AH20" s="12" t="s">
        <v>3</v>
      </c>
      <c r="AI20" s="12" t="str">
        <f>IF(INDEX(入力用全データ,MATCH($CO19,仮順位,0)+$CN20,MATCH(AE$2,入力用チーム名横,0)+AI$99)="","",INDEX(入力用全データ,MATCH($CO19,仮順位,0)+$CN20,MATCH(AE$2,入力用チーム名横,0)+AI$99))</f>
        <v/>
      </c>
      <c r="AJ20" s="13"/>
      <c r="AK20" s="80"/>
      <c r="AL20" s="79"/>
      <c r="AM20" s="16"/>
      <c r="AN20" s="12" t="str">
        <f>IF(INDEX(入力用全データ,MATCH($CO19,仮順位,0)+$CN20,MATCH(AL$2,入力用チーム名横,0)+AN$99)="","",INDEX(入力用全データ,MATCH($CO19,仮順位,0)+$CN20,MATCH(AL$2,入力用チーム名横,0)+AN$99))</f>
        <v/>
      </c>
      <c r="AO20" s="12" t="s">
        <v>3</v>
      </c>
      <c r="AP20" s="12" t="str">
        <f>IF(INDEX(入力用全データ,MATCH($CO19,仮順位,0)+$CN20,MATCH(AL$2,入力用チーム名横,0)+AP$99)="","",INDEX(入力用全データ,MATCH($CO19,仮順位,0)+$CN20,MATCH(AL$2,入力用チーム名横,0)+AP$99))</f>
        <v/>
      </c>
      <c r="AQ20" s="13"/>
      <c r="AR20" s="80"/>
      <c r="AS20" s="79"/>
      <c r="AT20" s="16"/>
      <c r="AU20" s="12" t="str">
        <f>IF(INDEX(入力用全データ,MATCH($CO19,仮順位,0)+$CN20,MATCH(AS$2,入力用チーム名横,0)+AU$99)="","",INDEX(入力用全データ,MATCH($CO19,仮順位,0)+$CN20,MATCH(AS$2,入力用チーム名横,0)+AU$99))</f>
        <v/>
      </c>
      <c r="AV20" s="12" t="s">
        <v>3</v>
      </c>
      <c r="AW20" s="12" t="str">
        <f>IF(INDEX(入力用全データ,MATCH($CO19,仮順位,0)+$CN20,MATCH(AS$2,入力用チーム名横,0)+AW$99)="","",INDEX(入力用全データ,MATCH($CO19,仮順位,0)+$CN20,MATCH(AS$2,入力用チーム名横,0)+AW$99))</f>
        <v/>
      </c>
      <c r="AX20" s="13"/>
      <c r="AY20" s="80"/>
      <c r="AZ20" s="79"/>
      <c r="BA20" s="16"/>
      <c r="BB20" s="12" t="str">
        <f>IF(INDEX(入力用全データ,MATCH($CO19,仮順位,0)+$CN20,MATCH(AZ$2,入力用チーム名横,0)+BB$99)="","",INDEX(入力用全データ,MATCH($CO19,仮順位,0)+$CN20,MATCH(AZ$2,入力用チーム名横,0)+BB$99))</f>
        <v/>
      </c>
      <c r="BC20" s="12" t="s">
        <v>3</v>
      </c>
      <c r="BD20" s="12" t="str">
        <f>IF(INDEX(入力用全データ,MATCH($CO19,仮順位,0)+$CN20,MATCH(AZ$2,入力用チーム名横,0)+BD$99)="","",INDEX(入力用全データ,MATCH($CO19,仮順位,0)+$CN20,MATCH(AZ$2,入力用チーム名横,0)+BD$99))</f>
        <v/>
      </c>
      <c r="BE20" s="13"/>
      <c r="BF20" s="78"/>
      <c r="BG20" s="79"/>
      <c r="BH20" s="16"/>
      <c r="BI20" s="12" t="str">
        <f>IF(INDEX(入力用全データ,MATCH($CO19,仮順位,0)+$CN20,MATCH(BG$2,入力用チーム名横,0)+BI$99)="","",INDEX(入力用全データ,MATCH($CO19,仮順位,0)+$CN20,MATCH(BG$2,入力用チーム名横,0)+BI$99))</f>
        <v/>
      </c>
      <c r="BJ20" s="12" t="s">
        <v>3</v>
      </c>
      <c r="BK20" s="12" t="str">
        <f>IF(INDEX(入力用全データ,MATCH($CO19,仮順位,0)+$CN20,MATCH(BG$2,入力用チーム名横,0)+BK$99)="","",INDEX(入力用全データ,MATCH($CO19,仮順位,0)+$CN20,MATCH(BG$2,入力用チーム名横,0)+BK$99))</f>
        <v/>
      </c>
      <c r="BL20" s="13"/>
      <c r="BM20" s="78"/>
      <c r="BN20" s="79"/>
      <c r="BO20" s="16"/>
      <c r="BP20" s="12" t="str">
        <f>IF(INDEX(入力用全データ,MATCH($CO19,仮順位,0)+$CN20,MATCH(BN$2,入力用チーム名横,0)+BP$99)="","",INDEX(入力用全データ,MATCH($CO19,仮順位,0)+$CN20,MATCH(BN$2,入力用チーム名横,0)+BP$99))</f>
        <v/>
      </c>
      <c r="BQ20" s="12" t="s">
        <v>3</v>
      </c>
      <c r="BR20" s="12" t="str">
        <f>IF(INDEX(入力用全データ,MATCH($CO19,仮順位,0)+$CN20,MATCH(BN$2,入力用チーム名横,0)+BR$99)="","",INDEX(入力用全データ,MATCH($CO19,仮順位,0)+$CN20,MATCH(BN$2,入力用チーム名横,0)+BR$99))</f>
        <v/>
      </c>
      <c r="BS20" s="13"/>
      <c r="BT20" s="80"/>
      <c r="BU20" s="79"/>
      <c r="BV20" s="16"/>
      <c r="BW20" s="12" t="str">
        <f>IF(INDEX(入力用全データ,MATCH($CO19,仮順位,0)+$CN20,MATCH(BU$2,入力用チーム名横,0)+BW$99)="","",INDEX(入力用全データ,MATCH($CO19,仮順位,0)+$CN20,MATCH(BU$2,入力用チーム名横,0)+BW$99))</f>
        <v/>
      </c>
      <c r="BX20" s="12" t="s">
        <v>3</v>
      </c>
      <c r="BY20" s="12" t="str">
        <f>IF(INDEX(入力用全データ,MATCH($CO19,仮順位,0)+$CN20,MATCH(BU$2,入力用チーム名横,0)+BY$99)="","",INDEX(入力用全データ,MATCH($CO19,仮順位,0)+$CN20,MATCH(BU$2,入力用チーム名横,0)+BY$99))</f>
        <v/>
      </c>
      <c r="BZ20" s="13"/>
      <c r="CA20" s="78"/>
      <c r="CB20" s="79"/>
      <c r="CC20" s="16"/>
      <c r="CD20" s="12" t="str">
        <f>IF(INDEX(入力用全データ,MATCH($CO19,仮順位,0)+$CN20,MATCH(CB$2,入力用チーム名横,0)+CD$99)="","",INDEX(入力用全データ,MATCH($CO19,仮順位,0)+$CN20,MATCH(CB$2,入力用チーム名横,0)+CD$99))</f>
        <v/>
      </c>
      <c r="CE20" s="12" t="s">
        <v>3</v>
      </c>
      <c r="CF20" s="12" t="str">
        <f>IF(INDEX(入力用全データ,MATCH($CO19,仮順位,0)+$CN20,MATCH(CB$2,入力用チーム名横,0)+CF$99)="","",INDEX(入力用全データ,MATCH($CO19,仮順位,0)+$CN20,MATCH(CB$2,入力用チーム名横,0)+CF$99))</f>
        <v/>
      </c>
      <c r="CG20" s="13"/>
      <c r="CH20" s="78"/>
      <c r="CI20" s="158"/>
      <c r="CJ20" s="161"/>
      <c r="CK20" s="161"/>
      <c r="CL20" s="164"/>
      <c r="CM20" s="102"/>
      <c r="CN20" s="50">
        <f t="shared" si="0"/>
        <v>1</v>
      </c>
      <c r="CO20" s="199"/>
      <c r="CQ20" s="208"/>
    </row>
    <row r="21" spans="2:95" ht="18.75" customHeight="1" x14ac:dyDescent="0.15">
      <c r="B21" s="127"/>
      <c r="C21" s="78"/>
      <c r="D21" s="29"/>
      <c r="E21" s="12" t="str">
        <f>IF(U5="","",U5)</f>
        <v/>
      </c>
      <c r="F21" s="12" t="s">
        <v>3</v>
      </c>
      <c r="G21" s="12" t="str">
        <f>IF(S5="","",S5)</f>
        <v/>
      </c>
      <c r="H21" s="30"/>
      <c r="I21" s="80"/>
      <c r="J21" s="78"/>
      <c r="K21" s="29"/>
      <c r="L21" s="12" t="str">
        <f>IF(U13="","",U13)</f>
        <v/>
      </c>
      <c r="M21" s="36" t="s">
        <v>3</v>
      </c>
      <c r="N21" s="12" t="str">
        <f>IF(S13="","",S13)</f>
        <v/>
      </c>
      <c r="O21" s="30"/>
      <c r="P21" s="80"/>
      <c r="Q21" s="149"/>
      <c r="R21" s="150"/>
      <c r="S21" s="150"/>
      <c r="T21" s="150"/>
      <c r="U21" s="150"/>
      <c r="V21" s="150"/>
      <c r="W21" s="151"/>
      <c r="X21" s="79"/>
      <c r="Y21" s="18"/>
      <c r="Z21" s="12" t="str">
        <f>IF(INDEX(入力用全データ,MATCH($CO19,仮順位,0)+$CN21,MATCH(X$2,入力用チーム名横,0)+Z$99)="","",INDEX(入力用全データ,MATCH($CO19,仮順位,0)+$CN21,MATCH(X$2,入力用チーム名横,0)+Z$99))</f>
        <v/>
      </c>
      <c r="AA21" s="12" t="s">
        <v>3</v>
      </c>
      <c r="AB21" s="12" t="str">
        <f>IF(INDEX(入力用全データ,MATCH($CO19,仮順位,0)+$CN21,MATCH(X$2,入力用チーム名横,0)+AB$99)="","",INDEX(入力用全データ,MATCH($CO19,仮順位,0)+$CN21,MATCH(X$2,入力用チーム名横,0)+AB$99))</f>
        <v/>
      </c>
      <c r="AC21" s="17"/>
      <c r="AD21" s="80"/>
      <c r="AE21" s="79"/>
      <c r="AF21" s="18"/>
      <c r="AG21" s="12" t="str">
        <f>IF(INDEX(入力用全データ,MATCH($CO19,仮順位,0)+$CN21,MATCH(AE$2,入力用チーム名横,0)+AG$99)="","",INDEX(入力用全データ,MATCH($CO19,仮順位,0)+$CN21,MATCH(AE$2,入力用チーム名横,0)+AG$99))</f>
        <v/>
      </c>
      <c r="AH21" s="12" t="s">
        <v>3</v>
      </c>
      <c r="AI21" s="12" t="str">
        <f>IF(INDEX(入力用全データ,MATCH($CO19,仮順位,0)+$CN21,MATCH(AE$2,入力用チーム名横,0)+AI$99)="","",INDEX(入力用全データ,MATCH($CO19,仮順位,0)+$CN21,MATCH(AE$2,入力用チーム名横,0)+AI$99))</f>
        <v/>
      </c>
      <c r="AJ21" s="17"/>
      <c r="AK21" s="80"/>
      <c r="AL21" s="79"/>
      <c r="AM21" s="18"/>
      <c r="AN21" s="12" t="str">
        <f>IF(INDEX(入力用全データ,MATCH($CO19,仮順位,0)+$CN21,MATCH(AL$2,入力用チーム名横,0)+AN$99)="","",INDEX(入力用全データ,MATCH($CO19,仮順位,0)+$CN21,MATCH(AL$2,入力用チーム名横,0)+AN$99))</f>
        <v/>
      </c>
      <c r="AO21" s="12" t="s">
        <v>3</v>
      </c>
      <c r="AP21" s="12" t="str">
        <f>IF(INDEX(入力用全データ,MATCH($CO19,仮順位,0)+$CN21,MATCH(AL$2,入力用チーム名横,0)+AP$99)="","",INDEX(入力用全データ,MATCH($CO19,仮順位,0)+$CN21,MATCH(AL$2,入力用チーム名横,0)+AP$99))</f>
        <v/>
      </c>
      <c r="AQ21" s="17"/>
      <c r="AR21" s="80"/>
      <c r="AS21" s="79"/>
      <c r="AT21" s="18"/>
      <c r="AU21" s="12" t="str">
        <f>IF(INDEX(入力用全データ,MATCH($CO19,仮順位,0)+$CN21,MATCH(AS$2,入力用チーム名横,0)+AU$99)="","",INDEX(入力用全データ,MATCH($CO19,仮順位,0)+$CN21,MATCH(AS$2,入力用チーム名横,0)+AU$99))</f>
        <v/>
      </c>
      <c r="AV21" s="12" t="s">
        <v>3</v>
      </c>
      <c r="AW21" s="12" t="str">
        <f>IF(INDEX(入力用全データ,MATCH($CO19,仮順位,0)+$CN21,MATCH(AS$2,入力用チーム名横,0)+AW$99)="","",INDEX(入力用全データ,MATCH($CO19,仮順位,0)+$CN21,MATCH(AS$2,入力用チーム名横,0)+AW$99))</f>
        <v/>
      </c>
      <c r="AX21" s="17"/>
      <c r="AY21" s="80"/>
      <c r="AZ21" s="79"/>
      <c r="BA21" s="18"/>
      <c r="BB21" s="12" t="str">
        <f>IF(INDEX(入力用全データ,MATCH($CO19,仮順位,0)+$CN21,MATCH(AZ$2,入力用チーム名横,0)+BB$99)="","",INDEX(入力用全データ,MATCH($CO19,仮順位,0)+$CN21,MATCH(AZ$2,入力用チーム名横,0)+BB$99))</f>
        <v/>
      </c>
      <c r="BC21" s="12" t="s">
        <v>3</v>
      </c>
      <c r="BD21" s="12" t="str">
        <f>IF(INDEX(入力用全データ,MATCH($CO19,仮順位,0)+$CN21,MATCH(AZ$2,入力用チーム名横,0)+BD$99)="","",INDEX(入力用全データ,MATCH($CO19,仮順位,0)+$CN21,MATCH(AZ$2,入力用チーム名横,0)+BD$99))</f>
        <v/>
      </c>
      <c r="BE21" s="17"/>
      <c r="BF21" s="78"/>
      <c r="BG21" s="79"/>
      <c r="BH21" s="18"/>
      <c r="BI21" s="12" t="str">
        <f>IF(INDEX(入力用全データ,MATCH($CO19,仮順位,0)+$CN21,MATCH(BG$2,入力用チーム名横,0)+BI$99)="","",INDEX(入力用全データ,MATCH($CO19,仮順位,0)+$CN21,MATCH(BG$2,入力用チーム名横,0)+BI$99))</f>
        <v/>
      </c>
      <c r="BJ21" s="12" t="s">
        <v>3</v>
      </c>
      <c r="BK21" s="12" t="str">
        <f>IF(INDEX(入力用全データ,MATCH($CO19,仮順位,0)+$CN21,MATCH(BG$2,入力用チーム名横,0)+BK$99)="","",INDEX(入力用全データ,MATCH($CO19,仮順位,0)+$CN21,MATCH(BG$2,入力用チーム名横,0)+BK$99))</f>
        <v/>
      </c>
      <c r="BL21" s="17"/>
      <c r="BM21" s="78"/>
      <c r="BN21" s="79"/>
      <c r="BO21" s="18"/>
      <c r="BP21" s="12" t="str">
        <f>IF(INDEX(入力用全データ,MATCH($CO19,仮順位,0)+$CN21,MATCH(BN$2,入力用チーム名横,0)+BP$99)="","",INDEX(入力用全データ,MATCH($CO19,仮順位,0)+$CN21,MATCH(BN$2,入力用チーム名横,0)+BP$99))</f>
        <v/>
      </c>
      <c r="BQ21" s="12" t="s">
        <v>3</v>
      </c>
      <c r="BR21" s="12" t="str">
        <f>IF(INDEX(入力用全データ,MATCH($CO19,仮順位,0)+$CN21,MATCH(BN$2,入力用チーム名横,0)+BR$99)="","",INDEX(入力用全データ,MATCH($CO19,仮順位,0)+$CN21,MATCH(BN$2,入力用チーム名横,0)+BR$99))</f>
        <v/>
      </c>
      <c r="BS21" s="17"/>
      <c r="BT21" s="80"/>
      <c r="BU21" s="79"/>
      <c r="BV21" s="18"/>
      <c r="BW21" s="12" t="str">
        <f>IF(INDEX(入力用全データ,MATCH($CO19,仮順位,0)+$CN21,MATCH(BU$2,入力用チーム名横,0)+BW$99)="","",INDEX(入力用全データ,MATCH($CO19,仮順位,0)+$CN21,MATCH(BU$2,入力用チーム名横,0)+BW$99))</f>
        <v/>
      </c>
      <c r="BX21" s="12" t="s">
        <v>3</v>
      </c>
      <c r="BY21" s="12" t="str">
        <f>IF(INDEX(入力用全データ,MATCH($CO19,仮順位,0)+$CN21,MATCH(BU$2,入力用チーム名横,0)+BY$99)="","",INDEX(入力用全データ,MATCH($CO19,仮順位,0)+$CN21,MATCH(BU$2,入力用チーム名横,0)+BY$99))</f>
        <v/>
      </c>
      <c r="BZ21" s="17"/>
      <c r="CA21" s="78"/>
      <c r="CB21" s="79"/>
      <c r="CC21" s="18"/>
      <c r="CD21" s="12" t="str">
        <f>IF(INDEX(入力用全データ,MATCH($CO19,仮順位,0)+$CN21,MATCH(CB$2,入力用チーム名横,0)+CD$99)="","",INDEX(入力用全データ,MATCH($CO19,仮順位,0)+$CN21,MATCH(CB$2,入力用チーム名横,0)+CD$99))</f>
        <v/>
      </c>
      <c r="CE21" s="12" t="s">
        <v>3</v>
      </c>
      <c r="CF21" s="12" t="str">
        <f>IF(INDEX(入力用全データ,MATCH($CO19,仮順位,0)+$CN21,MATCH(CB$2,入力用チーム名横,0)+CF$99)="","",INDEX(入力用全データ,MATCH($CO19,仮順位,0)+$CN21,MATCH(CB$2,入力用チーム名横,0)+CF$99))</f>
        <v/>
      </c>
      <c r="CG21" s="17"/>
      <c r="CH21" s="78"/>
      <c r="CI21" s="158"/>
      <c r="CJ21" s="161"/>
      <c r="CK21" s="161"/>
      <c r="CL21" s="164"/>
      <c r="CM21" s="102"/>
      <c r="CN21" s="50">
        <f t="shared" si="0"/>
        <v>2</v>
      </c>
      <c r="CO21" s="199"/>
      <c r="CQ21" s="208"/>
    </row>
    <row r="22" spans="2:95" ht="3.75" customHeight="1" x14ac:dyDescent="0.15">
      <c r="B22" s="127"/>
      <c r="C22" s="55"/>
      <c r="D22" s="31"/>
      <c r="E22" s="19"/>
      <c r="F22" s="7"/>
      <c r="G22" s="19"/>
      <c r="H22" s="31"/>
      <c r="I22" s="64"/>
      <c r="J22" s="55"/>
      <c r="K22" s="31"/>
      <c r="L22" s="19"/>
      <c r="M22" s="7"/>
      <c r="N22" s="19"/>
      <c r="O22" s="31"/>
      <c r="P22" s="64"/>
      <c r="Q22" s="149"/>
      <c r="R22" s="150"/>
      <c r="S22" s="150"/>
      <c r="T22" s="150"/>
      <c r="U22" s="150"/>
      <c r="V22" s="150"/>
      <c r="W22" s="151"/>
      <c r="X22" s="58"/>
      <c r="Y22" s="19"/>
      <c r="Z22" s="19"/>
      <c r="AA22" s="19"/>
      <c r="AB22" s="19"/>
      <c r="AC22" s="19"/>
      <c r="AD22" s="64"/>
      <c r="AE22" s="58"/>
      <c r="AF22" s="19"/>
      <c r="AG22" s="19"/>
      <c r="AH22" s="19"/>
      <c r="AI22" s="19"/>
      <c r="AJ22" s="19"/>
      <c r="AK22" s="64"/>
      <c r="AL22" s="58"/>
      <c r="AM22" s="19"/>
      <c r="AN22" s="19"/>
      <c r="AO22" s="19"/>
      <c r="AP22" s="19"/>
      <c r="AQ22" s="19"/>
      <c r="AR22" s="64"/>
      <c r="AS22" s="58"/>
      <c r="AT22" s="19"/>
      <c r="AU22" s="19"/>
      <c r="AV22" s="19"/>
      <c r="AW22" s="19"/>
      <c r="AX22" s="19"/>
      <c r="AY22" s="64"/>
      <c r="AZ22" s="58"/>
      <c r="BA22" s="19"/>
      <c r="BB22" s="19"/>
      <c r="BC22" s="19"/>
      <c r="BD22" s="19"/>
      <c r="BE22" s="19"/>
      <c r="BF22" s="55"/>
      <c r="BG22" s="58"/>
      <c r="BH22" s="19"/>
      <c r="BI22" s="19"/>
      <c r="BJ22" s="19"/>
      <c r="BK22" s="19"/>
      <c r="BL22" s="19"/>
      <c r="BM22" s="55"/>
      <c r="BN22" s="58"/>
      <c r="BO22" s="19"/>
      <c r="BP22" s="19"/>
      <c r="BQ22" s="19"/>
      <c r="BR22" s="19"/>
      <c r="BS22" s="19"/>
      <c r="BT22" s="64"/>
      <c r="BU22" s="58"/>
      <c r="BV22" s="19"/>
      <c r="BW22" s="19"/>
      <c r="BX22" s="19"/>
      <c r="BY22" s="19"/>
      <c r="BZ22" s="19"/>
      <c r="CA22" s="55"/>
      <c r="CB22" s="58"/>
      <c r="CC22" s="19"/>
      <c r="CD22" s="19"/>
      <c r="CE22" s="19"/>
      <c r="CF22" s="19"/>
      <c r="CG22" s="19"/>
      <c r="CH22" s="55"/>
      <c r="CI22" s="158"/>
      <c r="CJ22" s="161"/>
      <c r="CK22" s="161"/>
      <c r="CL22" s="164"/>
      <c r="CM22" s="102"/>
      <c r="CN22" s="50">
        <f t="shared" si="0"/>
        <v>3</v>
      </c>
      <c r="CO22" s="199"/>
      <c r="CQ22" s="208"/>
    </row>
    <row r="23" spans="2:95" ht="18.75" customHeight="1" x14ac:dyDescent="0.15">
      <c r="B23" s="127"/>
      <c r="C23" s="145" t="str">
        <f>IF(E24="","",SUM(E24,E25))</f>
        <v/>
      </c>
      <c r="D23" s="83"/>
      <c r="E23" s="83" t="str">
        <f>IF(E24="","",IF(C23=H23,"△",IF(C23&gt;H23,"○","●")))</f>
        <v/>
      </c>
      <c r="F23" s="83"/>
      <c r="G23" s="83"/>
      <c r="H23" s="83" t="str">
        <f>IF(G24="","",SUM(G24,G25))</f>
        <v/>
      </c>
      <c r="I23" s="84"/>
      <c r="J23" s="94" t="str">
        <f>IF(L24="","",SUM(L24,L25))</f>
        <v/>
      </c>
      <c r="K23" s="83"/>
      <c r="L23" s="83" t="str">
        <f>IF(L24="","",IF(J23=O23,"△",IF(J23&gt;O23,"○","●")))</f>
        <v/>
      </c>
      <c r="M23" s="83"/>
      <c r="N23" s="83"/>
      <c r="O23" s="83" t="str">
        <f>IF(N24="","",SUM(N24,N25))</f>
        <v/>
      </c>
      <c r="P23" s="84"/>
      <c r="Q23" s="149"/>
      <c r="R23" s="150"/>
      <c r="S23" s="150"/>
      <c r="T23" s="150"/>
      <c r="U23" s="150"/>
      <c r="V23" s="150"/>
      <c r="W23" s="151"/>
      <c r="X23" s="94" t="str">
        <f>IF(Z24="","",SUM(Z24,Z25))</f>
        <v/>
      </c>
      <c r="Y23" s="83"/>
      <c r="Z23" s="83" t="str">
        <f>IF(Z24="","",IF(X23=AC23,"△",IF(X23&gt;AC23,"○","●")))</f>
        <v/>
      </c>
      <c r="AA23" s="83"/>
      <c r="AB23" s="83"/>
      <c r="AC23" s="83" t="str">
        <f>IF(AB24="","",SUM(AB24,AB25))</f>
        <v/>
      </c>
      <c r="AD23" s="84"/>
      <c r="AE23" s="94" t="str">
        <f>IF(AG24="","",SUM(AG24,AG25))</f>
        <v/>
      </c>
      <c r="AF23" s="83"/>
      <c r="AG23" s="83" t="str">
        <f>IF(AG24="","",IF(AE23=AJ23,"△",IF(AE23&gt;AJ23,"○","●")))</f>
        <v/>
      </c>
      <c r="AH23" s="83"/>
      <c r="AI23" s="83"/>
      <c r="AJ23" s="83" t="str">
        <f>IF(AI24="","",SUM(AI24,AI25))</f>
        <v/>
      </c>
      <c r="AK23" s="84"/>
      <c r="AL23" s="94" t="str">
        <f>IF(AN24="","",SUM(AN24,AN25))</f>
        <v/>
      </c>
      <c r="AM23" s="83"/>
      <c r="AN23" s="83" t="str">
        <f>IF(AN24="","",IF(AL23=AQ23,"△",IF(AL23&gt;AQ23,"○","●")))</f>
        <v/>
      </c>
      <c r="AO23" s="83"/>
      <c r="AP23" s="83"/>
      <c r="AQ23" s="83" t="str">
        <f>IF(AP24="","",SUM(AP24,AP25))</f>
        <v/>
      </c>
      <c r="AR23" s="84"/>
      <c r="AS23" s="94" t="str">
        <f>IF(AU24="","",SUM(AU24,AU25))</f>
        <v/>
      </c>
      <c r="AT23" s="83"/>
      <c r="AU23" s="83" t="str">
        <f>IF(AU24="","",IF(AS23=AX23,"△",IF(AS23&gt;AX23,"○","●")))</f>
        <v/>
      </c>
      <c r="AV23" s="83"/>
      <c r="AW23" s="83"/>
      <c r="AX23" s="83" t="str">
        <f>IF(AW24="","",SUM(AW24,AW25))</f>
        <v/>
      </c>
      <c r="AY23" s="84"/>
      <c r="AZ23" s="94" t="str">
        <f>IF(BB24="","",SUM(BB24,BB25))</f>
        <v/>
      </c>
      <c r="BA23" s="83"/>
      <c r="BB23" s="83" t="str">
        <f>IF(BB24="","",IF(AZ23=BE23,"△",IF(AZ23&gt;BE23,"○","●")))</f>
        <v/>
      </c>
      <c r="BC23" s="83"/>
      <c r="BD23" s="83"/>
      <c r="BE23" s="83" t="str">
        <f>IF(BD24="","",SUM(BD24,BD25))</f>
        <v/>
      </c>
      <c r="BF23" s="84"/>
      <c r="BG23" s="94" t="str">
        <f>IF(BI24="","",SUM(BI24,BI25))</f>
        <v/>
      </c>
      <c r="BH23" s="83"/>
      <c r="BI23" s="83" t="str">
        <f>IF(BI24="","",IF(BG23=BL23,"△",IF(BG23&gt;BL23,"○","●")))</f>
        <v/>
      </c>
      <c r="BJ23" s="83"/>
      <c r="BK23" s="83"/>
      <c r="BL23" s="83" t="str">
        <f>IF(BK24="","",SUM(BK24,BK25))</f>
        <v/>
      </c>
      <c r="BM23" s="84"/>
      <c r="BN23" s="94" t="str">
        <f>IF(BP24="","",SUM(BP24,BP25))</f>
        <v/>
      </c>
      <c r="BO23" s="83"/>
      <c r="BP23" s="83" t="str">
        <f>IF(BP24="","",IF(BN23=BS23,"△",IF(BN23&gt;BS23,"○","●")))</f>
        <v/>
      </c>
      <c r="BQ23" s="83"/>
      <c r="BR23" s="83"/>
      <c r="BS23" s="83" t="str">
        <f>IF(BR24="","",SUM(BR24,BR25))</f>
        <v/>
      </c>
      <c r="BT23" s="84"/>
      <c r="BU23" s="94" t="str">
        <f>IF(BW24="","",SUM(BW24,BW25))</f>
        <v/>
      </c>
      <c r="BV23" s="83"/>
      <c r="BW23" s="83" t="str">
        <f>IF(BW24="","",IF(BU23=BZ23,"△",IF(BU23&gt;BZ23,"○","●")))</f>
        <v/>
      </c>
      <c r="BX23" s="83"/>
      <c r="BY23" s="83"/>
      <c r="BZ23" s="83" t="str">
        <f>IF(BY24="","",SUM(BY24,BY25))</f>
        <v/>
      </c>
      <c r="CA23" s="84"/>
      <c r="CB23" s="94" t="str">
        <f>IF(CD24="","",SUM(CD24,CD25))</f>
        <v/>
      </c>
      <c r="CC23" s="83"/>
      <c r="CD23" s="83" t="str">
        <f>IF(CD24="","",IF(CB23=CG23,"△",IF(CB23&gt;CG23,"○","●")))</f>
        <v/>
      </c>
      <c r="CE23" s="83"/>
      <c r="CF23" s="83"/>
      <c r="CG23" s="83" t="str">
        <f>IF(CF24="","",SUM(CF24,CF25))</f>
        <v/>
      </c>
      <c r="CH23" s="156"/>
      <c r="CI23" s="158"/>
      <c r="CJ23" s="161"/>
      <c r="CK23" s="161"/>
      <c r="CL23" s="164"/>
      <c r="CM23" s="102"/>
      <c r="CN23" s="50">
        <f t="shared" si="0"/>
        <v>4</v>
      </c>
      <c r="CO23" s="199"/>
      <c r="CQ23" s="208"/>
    </row>
    <row r="24" spans="2:95" ht="13.5" customHeight="1" x14ac:dyDescent="0.15">
      <c r="B24" s="127"/>
      <c r="C24" s="78"/>
      <c r="D24" s="25"/>
      <c r="E24" s="12" t="str">
        <f>IF(U8="","",U8)</f>
        <v/>
      </c>
      <c r="F24" s="12" t="s">
        <v>3</v>
      </c>
      <c r="G24" s="12" t="str">
        <f>IF(S8="","",S8)</f>
        <v/>
      </c>
      <c r="H24" s="27"/>
      <c r="I24" s="80"/>
      <c r="J24" s="78"/>
      <c r="K24" s="25"/>
      <c r="L24" s="12" t="str">
        <f>IF(U16="","",U16)</f>
        <v/>
      </c>
      <c r="M24" s="36" t="s">
        <v>3</v>
      </c>
      <c r="N24" s="12" t="str">
        <f>IF(S16="","",S16)</f>
        <v/>
      </c>
      <c r="O24" s="27"/>
      <c r="P24" s="80"/>
      <c r="Q24" s="149"/>
      <c r="R24" s="150"/>
      <c r="S24" s="150"/>
      <c r="T24" s="150"/>
      <c r="U24" s="150"/>
      <c r="V24" s="150"/>
      <c r="W24" s="151"/>
      <c r="X24" s="79"/>
      <c r="Y24" s="16"/>
      <c r="Z24" s="12" t="str">
        <f>IF(INDEX(入力用全データ,MATCH($CO19,仮順位,0)+$CN24,MATCH(X$2,入力用チーム名横,0)+Z$99)="","",INDEX(入力用全データ,MATCH($CO19,仮順位,0)+$CN24,MATCH(X$2,入力用チーム名横,0)+Z$99))</f>
        <v/>
      </c>
      <c r="AA24" s="12" t="s">
        <v>3</v>
      </c>
      <c r="AB24" s="12" t="str">
        <f>IF(INDEX(入力用全データ,MATCH($CO19,仮順位,0)+$CN24,MATCH(X$2,入力用チーム名横,0)+AB$99)="","",INDEX(入力用全データ,MATCH($CO19,仮順位,0)+$CN24,MATCH(X$2,入力用チーム名横,0)+AB$99))</f>
        <v/>
      </c>
      <c r="AC24" s="13"/>
      <c r="AD24" s="80"/>
      <c r="AE24" s="79"/>
      <c r="AF24" s="16"/>
      <c r="AG24" s="12" t="str">
        <f>IF(INDEX(入力用全データ,MATCH($CO19,仮順位,0)+$CN24,MATCH(AE$2,入力用チーム名横,0)+AG$99)="","",INDEX(入力用全データ,MATCH($CO19,仮順位,0)+$CN24,MATCH(AE$2,入力用チーム名横,0)+AG$99))</f>
        <v/>
      </c>
      <c r="AH24" s="12" t="s">
        <v>3</v>
      </c>
      <c r="AI24" s="12" t="str">
        <f>IF(INDEX(入力用全データ,MATCH($CO19,仮順位,0)+$CN24,MATCH(AE$2,入力用チーム名横,0)+AI$99)="","",INDEX(入力用全データ,MATCH($CO19,仮順位,0)+$CN24,MATCH(AE$2,入力用チーム名横,0)+AI$99))</f>
        <v/>
      </c>
      <c r="AJ24" s="13"/>
      <c r="AK24" s="80"/>
      <c r="AL24" s="79"/>
      <c r="AM24" s="16"/>
      <c r="AN24" s="12" t="str">
        <f>IF(INDEX(入力用全データ,MATCH($CO19,仮順位,0)+$CN24,MATCH(AL$2,入力用チーム名横,0)+AN$99)="","",INDEX(入力用全データ,MATCH($CO19,仮順位,0)+$CN24,MATCH(AL$2,入力用チーム名横,0)+AN$99))</f>
        <v/>
      </c>
      <c r="AO24" s="12" t="s">
        <v>3</v>
      </c>
      <c r="AP24" s="12" t="str">
        <f>IF(INDEX(入力用全データ,MATCH($CO19,仮順位,0)+$CN24,MATCH(AL$2,入力用チーム名横,0)+AP$99)="","",INDEX(入力用全データ,MATCH($CO19,仮順位,0)+$CN24,MATCH(AL$2,入力用チーム名横,0)+AP$99))</f>
        <v/>
      </c>
      <c r="AQ24" s="13"/>
      <c r="AR24" s="80"/>
      <c r="AS24" s="79"/>
      <c r="AT24" s="16"/>
      <c r="AU24" s="12" t="str">
        <f>IF(INDEX(入力用全データ,MATCH($CO19,仮順位,0)+$CN24,MATCH(AS$2,入力用チーム名横,0)+AU$99)="","",INDEX(入力用全データ,MATCH($CO19,仮順位,0)+$CN24,MATCH(AS$2,入力用チーム名横,0)+AU$99))</f>
        <v/>
      </c>
      <c r="AV24" s="12" t="s">
        <v>3</v>
      </c>
      <c r="AW24" s="12" t="str">
        <f>IF(INDEX(入力用全データ,MATCH($CO19,仮順位,0)+$CN24,MATCH(AS$2,入力用チーム名横,0)+AW$99)="","",INDEX(入力用全データ,MATCH($CO19,仮順位,0)+$CN24,MATCH(AS$2,入力用チーム名横,0)+AW$99))</f>
        <v/>
      </c>
      <c r="AX24" s="13"/>
      <c r="AY24" s="80"/>
      <c r="AZ24" s="79"/>
      <c r="BA24" s="16"/>
      <c r="BB24" s="12" t="str">
        <f>IF(INDEX(入力用全データ,MATCH($CO19,仮順位,0)+$CN24,MATCH(AZ$2,入力用チーム名横,0)+BB$99)="","",INDEX(入力用全データ,MATCH($CO19,仮順位,0)+$CN24,MATCH(AZ$2,入力用チーム名横,0)+BB$99))</f>
        <v/>
      </c>
      <c r="BC24" s="12" t="s">
        <v>3</v>
      </c>
      <c r="BD24" s="12" t="str">
        <f>IF(INDEX(入力用全データ,MATCH($CO19,仮順位,0)+$CN24,MATCH(AZ$2,入力用チーム名横,0)+BD$99)="","",INDEX(入力用全データ,MATCH($CO19,仮順位,0)+$CN24,MATCH(AZ$2,入力用チーム名横,0)+BD$99))</f>
        <v/>
      </c>
      <c r="BE24" s="13"/>
      <c r="BF24" s="78"/>
      <c r="BG24" s="79"/>
      <c r="BH24" s="16"/>
      <c r="BI24" s="12" t="str">
        <f>IF(INDEX(入力用全データ,MATCH($CO19,仮順位,0)+$CN24,MATCH(BG$2,入力用チーム名横,0)+BI$99)="","",INDEX(入力用全データ,MATCH($CO19,仮順位,0)+$CN24,MATCH(BG$2,入力用チーム名横,0)+BI$99))</f>
        <v/>
      </c>
      <c r="BJ24" s="12" t="s">
        <v>3</v>
      </c>
      <c r="BK24" s="12" t="str">
        <f>IF(INDEX(入力用全データ,MATCH($CO19,仮順位,0)+$CN24,MATCH(BG$2,入力用チーム名横,0)+BK$99)="","",INDEX(入力用全データ,MATCH($CO19,仮順位,0)+$CN24,MATCH(BG$2,入力用チーム名横,0)+BK$99))</f>
        <v/>
      </c>
      <c r="BL24" s="13"/>
      <c r="BM24" s="78"/>
      <c r="BN24" s="79"/>
      <c r="BO24" s="16"/>
      <c r="BP24" s="12" t="str">
        <f>IF(INDEX(入力用全データ,MATCH($CO19,仮順位,0)+$CN24,MATCH(BN$2,入力用チーム名横,0)+BP$99)="","",INDEX(入力用全データ,MATCH($CO19,仮順位,0)+$CN24,MATCH(BN$2,入力用チーム名横,0)+BP$99))</f>
        <v/>
      </c>
      <c r="BQ24" s="12" t="s">
        <v>3</v>
      </c>
      <c r="BR24" s="12" t="str">
        <f>IF(INDEX(入力用全データ,MATCH($CO19,仮順位,0)+$CN24,MATCH(BN$2,入力用チーム名横,0)+BR$99)="","",INDEX(入力用全データ,MATCH($CO19,仮順位,0)+$CN24,MATCH(BN$2,入力用チーム名横,0)+BR$99))</f>
        <v/>
      </c>
      <c r="BS24" s="13"/>
      <c r="BT24" s="80"/>
      <c r="BU24" s="79"/>
      <c r="BV24" s="16"/>
      <c r="BW24" s="12" t="str">
        <f>IF(INDEX(入力用全データ,MATCH($CO19,仮順位,0)+$CN24,MATCH(BU$2,入力用チーム名横,0)+BW$99)="","",INDEX(入力用全データ,MATCH($CO19,仮順位,0)+$CN24,MATCH(BU$2,入力用チーム名横,0)+BW$99))</f>
        <v/>
      </c>
      <c r="BX24" s="12" t="s">
        <v>3</v>
      </c>
      <c r="BY24" s="12" t="str">
        <f>IF(INDEX(入力用全データ,MATCH($CO19,仮順位,0)+$CN24,MATCH(BU$2,入力用チーム名横,0)+BY$99)="","",INDEX(入力用全データ,MATCH($CO19,仮順位,0)+$CN24,MATCH(BU$2,入力用チーム名横,0)+BY$99))</f>
        <v/>
      </c>
      <c r="BZ24" s="13"/>
      <c r="CA24" s="78"/>
      <c r="CB24" s="79"/>
      <c r="CC24" s="16"/>
      <c r="CD24" s="12" t="str">
        <f>IF(INDEX(入力用全データ,MATCH($CO19,仮順位,0)+$CN24,MATCH(CB$2,入力用チーム名横,0)+CD$99)="","",INDEX(入力用全データ,MATCH($CO19,仮順位,0)+$CN24,MATCH(CB$2,入力用チーム名横,0)+CD$99))</f>
        <v/>
      </c>
      <c r="CE24" s="12" t="s">
        <v>3</v>
      </c>
      <c r="CF24" s="12" t="str">
        <f>IF(INDEX(入力用全データ,MATCH($CO19,仮順位,0)+$CN24,MATCH(CB$2,入力用チーム名横,0)+CF$99)="","",INDEX(入力用全データ,MATCH($CO19,仮順位,0)+$CN24,MATCH(CB$2,入力用チーム名横,0)+CF$99))</f>
        <v/>
      </c>
      <c r="CG24" s="13"/>
      <c r="CH24" s="78"/>
      <c r="CI24" s="158"/>
      <c r="CJ24" s="161"/>
      <c r="CK24" s="161"/>
      <c r="CL24" s="164"/>
      <c r="CM24" s="102"/>
      <c r="CN24" s="50">
        <f t="shared" si="0"/>
        <v>5</v>
      </c>
      <c r="CO24" s="199"/>
      <c r="CQ24" s="208"/>
    </row>
    <row r="25" spans="2:95" ht="13.5" customHeight="1" x14ac:dyDescent="0.15">
      <c r="B25" s="127"/>
      <c r="C25" s="78"/>
      <c r="D25" s="29"/>
      <c r="E25" s="12" t="str">
        <f>IF(U9="","",U9)</f>
        <v/>
      </c>
      <c r="F25" s="12" t="s">
        <v>3</v>
      </c>
      <c r="G25" s="12" t="str">
        <f>IF(S9="","",S9)</f>
        <v/>
      </c>
      <c r="H25" s="30"/>
      <c r="I25" s="80"/>
      <c r="J25" s="78"/>
      <c r="K25" s="29"/>
      <c r="L25" s="12" t="str">
        <f>IF(U17="","",U17)</f>
        <v/>
      </c>
      <c r="M25" s="36" t="s">
        <v>3</v>
      </c>
      <c r="N25" s="12" t="str">
        <f>IF(S17="","",S17)</f>
        <v/>
      </c>
      <c r="O25" s="30"/>
      <c r="P25" s="80"/>
      <c r="Q25" s="149"/>
      <c r="R25" s="150"/>
      <c r="S25" s="150"/>
      <c r="T25" s="150"/>
      <c r="U25" s="150"/>
      <c r="V25" s="150"/>
      <c r="W25" s="151"/>
      <c r="X25" s="79"/>
      <c r="Y25" s="18"/>
      <c r="Z25" s="12" t="str">
        <f>IF(INDEX(入力用全データ,MATCH($CO19,仮順位,0)+$CN25,MATCH(X$2,入力用チーム名横,0)+Z$99)="","",INDEX(入力用全データ,MATCH($CO19,仮順位,0)+$CN25,MATCH(X$2,入力用チーム名横,0)+Z$99))</f>
        <v/>
      </c>
      <c r="AA25" s="12" t="s">
        <v>3</v>
      </c>
      <c r="AB25" s="12" t="str">
        <f>IF(INDEX(入力用全データ,MATCH($CO19,仮順位,0)+$CN25,MATCH(X$2,入力用チーム名横,0)+AB$99)="","",INDEX(入力用全データ,MATCH($CO19,仮順位,0)+$CN25,MATCH(X$2,入力用チーム名横,0)+AB$99))</f>
        <v/>
      </c>
      <c r="AC25" s="17"/>
      <c r="AD25" s="80"/>
      <c r="AE25" s="79"/>
      <c r="AF25" s="18"/>
      <c r="AG25" s="12" t="str">
        <f>IF(INDEX(入力用全データ,MATCH($CO19,仮順位,0)+$CN25,MATCH(AE$2,入力用チーム名横,0)+AG$99)="","",INDEX(入力用全データ,MATCH($CO19,仮順位,0)+$CN25,MATCH(AE$2,入力用チーム名横,0)+AG$99))</f>
        <v/>
      </c>
      <c r="AH25" s="12" t="s">
        <v>3</v>
      </c>
      <c r="AI25" s="12" t="str">
        <f>IF(INDEX(入力用全データ,MATCH($CO19,仮順位,0)+$CN25,MATCH(AE$2,入力用チーム名横,0)+AI$99)="","",INDEX(入力用全データ,MATCH($CO19,仮順位,0)+$CN25,MATCH(AE$2,入力用チーム名横,0)+AI$99))</f>
        <v/>
      </c>
      <c r="AJ25" s="17"/>
      <c r="AK25" s="80"/>
      <c r="AL25" s="79"/>
      <c r="AM25" s="18"/>
      <c r="AN25" s="12" t="str">
        <f>IF(INDEX(入力用全データ,MATCH($CO19,仮順位,0)+$CN25,MATCH(AL$2,入力用チーム名横,0)+AN$99)="","",INDEX(入力用全データ,MATCH($CO19,仮順位,0)+$CN25,MATCH(AL$2,入力用チーム名横,0)+AN$99))</f>
        <v/>
      </c>
      <c r="AO25" s="12" t="s">
        <v>3</v>
      </c>
      <c r="AP25" s="12" t="str">
        <f>IF(INDEX(入力用全データ,MATCH($CO19,仮順位,0)+$CN25,MATCH(AL$2,入力用チーム名横,0)+AP$99)="","",INDEX(入力用全データ,MATCH($CO19,仮順位,0)+$CN25,MATCH(AL$2,入力用チーム名横,0)+AP$99))</f>
        <v/>
      </c>
      <c r="AQ25" s="17"/>
      <c r="AR25" s="80"/>
      <c r="AS25" s="79"/>
      <c r="AT25" s="18"/>
      <c r="AU25" s="12" t="str">
        <f>IF(INDEX(入力用全データ,MATCH($CO19,仮順位,0)+$CN25,MATCH(AS$2,入力用チーム名横,0)+AU$99)="","",INDEX(入力用全データ,MATCH($CO19,仮順位,0)+$CN25,MATCH(AS$2,入力用チーム名横,0)+AU$99))</f>
        <v/>
      </c>
      <c r="AV25" s="12" t="s">
        <v>3</v>
      </c>
      <c r="AW25" s="12" t="str">
        <f>IF(INDEX(入力用全データ,MATCH($CO19,仮順位,0)+$CN25,MATCH(AS$2,入力用チーム名横,0)+AW$99)="","",INDEX(入力用全データ,MATCH($CO19,仮順位,0)+$CN25,MATCH(AS$2,入力用チーム名横,0)+AW$99))</f>
        <v/>
      </c>
      <c r="AX25" s="17"/>
      <c r="AY25" s="80"/>
      <c r="AZ25" s="79"/>
      <c r="BA25" s="18"/>
      <c r="BB25" s="12" t="str">
        <f>IF(INDEX(入力用全データ,MATCH($CO19,仮順位,0)+$CN25,MATCH(AZ$2,入力用チーム名横,0)+BB$99)="","",INDEX(入力用全データ,MATCH($CO19,仮順位,0)+$CN25,MATCH(AZ$2,入力用チーム名横,0)+BB$99))</f>
        <v/>
      </c>
      <c r="BC25" s="12" t="s">
        <v>3</v>
      </c>
      <c r="BD25" s="12" t="str">
        <f>IF(INDEX(入力用全データ,MATCH($CO19,仮順位,0)+$CN25,MATCH(AZ$2,入力用チーム名横,0)+BD$99)="","",INDEX(入力用全データ,MATCH($CO19,仮順位,0)+$CN25,MATCH(AZ$2,入力用チーム名横,0)+BD$99))</f>
        <v/>
      </c>
      <c r="BE25" s="17"/>
      <c r="BF25" s="78"/>
      <c r="BG25" s="79"/>
      <c r="BH25" s="18"/>
      <c r="BI25" s="12" t="str">
        <f>IF(INDEX(入力用全データ,MATCH($CO19,仮順位,0)+$CN25,MATCH(BG$2,入力用チーム名横,0)+BI$99)="","",INDEX(入力用全データ,MATCH($CO19,仮順位,0)+$CN25,MATCH(BG$2,入力用チーム名横,0)+BI$99))</f>
        <v/>
      </c>
      <c r="BJ25" s="12" t="s">
        <v>3</v>
      </c>
      <c r="BK25" s="12" t="str">
        <f>IF(INDEX(入力用全データ,MATCH($CO19,仮順位,0)+$CN25,MATCH(BG$2,入力用チーム名横,0)+BK$99)="","",INDEX(入力用全データ,MATCH($CO19,仮順位,0)+$CN25,MATCH(BG$2,入力用チーム名横,0)+BK$99))</f>
        <v/>
      </c>
      <c r="BL25" s="17"/>
      <c r="BM25" s="78"/>
      <c r="BN25" s="79"/>
      <c r="BO25" s="18"/>
      <c r="BP25" s="12" t="str">
        <f>IF(INDEX(入力用全データ,MATCH($CO19,仮順位,0)+$CN25,MATCH(BN$2,入力用チーム名横,0)+BP$99)="","",INDEX(入力用全データ,MATCH($CO19,仮順位,0)+$CN25,MATCH(BN$2,入力用チーム名横,0)+BP$99))</f>
        <v/>
      </c>
      <c r="BQ25" s="12" t="s">
        <v>3</v>
      </c>
      <c r="BR25" s="12" t="str">
        <f>IF(INDEX(入力用全データ,MATCH($CO19,仮順位,0)+$CN25,MATCH(BN$2,入力用チーム名横,0)+BR$99)="","",INDEX(入力用全データ,MATCH($CO19,仮順位,0)+$CN25,MATCH(BN$2,入力用チーム名横,0)+BR$99))</f>
        <v/>
      </c>
      <c r="BS25" s="17"/>
      <c r="BT25" s="80"/>
      <c r="BU25" s="79"/>
      <c r="BV25" s="18"/>
      <c r="BW25" s="12" t="str">
        <f>IF(INDEX(入力用全データ,MATCH($CO19,仮順位,0)+$CN25,MATCH(BU$2,入力用チーム名横,0)+BW$99)="","",INDEX(入力用全データ,MATCH($CO19,仮順位,0)+$CN25,MATCH(BU$2,入力用チーム名横,0)+BW$99))</f>
        <v/>
      </c>
      <c r="BX25" s="12" t="s">
        <v>3</v>
      </c>
      <c r="BY25" s="12" t="str">
        <f>IF(INDEX(入力用全データ,MATCH($CO19,仮順位,0)+$CN25,MATCH(BU$2,入力用チーム名横,0)+BY$99)="","",INDEX(入力用全データ,MATCH($CO19,仮順位,0)+$CN25,MATCH(BU$2,入力用チーム名横,0)+BY$99))</f>
        <v/>
      </c>
      <c r="BZ25" s="17"/>
      <c r="CA25" s="78"/>
      <c r="CB25" s="79"/>
      <c r="CC25" s="18"/>
      <c r="CD25" s="12" t="str">
        <f>IF(INDEX(入力用全データ,MATCH($CO19,仮順位,0)+$CN25,MATCH(CB$2,入力用チーム名横,0)+CD$99)="","",INDEX(入力用全データ,MATCH($CO19,仮順位,0)+$CN25,MATCH(CB$2,入力用チーム名横,0)+CD$99))</f>
        <v/>
      </c>
      <c r="CE25" s="12" t="s">
        <v>3</v>
      </c>
      <c r="CF25" s="12" t="str">
        <f>IF(INDEX(入力用全データ,MATCH($CO19,仮順位,0)+$CN25,MATCH(CB$2,入力用チーム名横,0)+CF$99)="","",INDEX(入力用全データ,MATCH($CO19,仮順位,0)+$CN25,MATCH(CB$2,入力用チーム名横,0)+CF$99))</f>
        <v/>
      </c>
      <c r="CG25" s="17"/>
      <c r="CH25" s="78"/>
      <c r="CI25" s="158"/>
      <c r="CJ25" s="161"/>
      <c r="CK25" s="161"/>
      <c r="CL25" s="164"/>
      <c r="CM25" s="102"/>
      <c r="CN25" s="50">
        <f t="shared" si="0"/>
        <v>6</v>
      </c>
      <c r="CO25" s="199"/>
      <c r="CQ25" s="208"/>
    </row>
    <row r="26" spans="2:95" ht="3.75" customHeight="1" x14ac:dyDescent="0.15">
      <c r="B26" s="128"/>
      <c r="C26" s="56"/>
      <c r="D26" s="34"/>
      <c r="E26" s="22"/>
      <c r="F26" s="8"/>
      <c r="G26" s="22"/>
      <c r="H26" s="34"/>
      <c r="I26" s="65"/>
      <c r="J26" s="56"/>
      <c r="K26" s="34"/>
      <c r="L26" s="22"/>
      <c r="M26" s="8"/>
      <c r="N26" s="22"/>
      <c r="O26" s="34"/>
      <c r="P26" s="65"/>
      <c r="Q26" s="152"/>
      <c r="R26" s="153"/>
      <c r="S26" s="153"/>
      <c r="T26" s="153"/>
      <c r="U26" s="153"/>
      <c r="V26" s="153"/>
      <c r="W26" s="154"/>
      <c r="X26" s="59"/>
      <c r="Y26" s="22"/>
      <c r="Z26" s="22"/>
      <c r="AA26" s="22"/>
      <c r="AB26" s="22"/>
      <c r="AC26" s="22"/>
      <c r="AD26" s="65"/>
      <c r="AE26" s="59"/>
      <c r="AF26" s="22"/>
      <c r="AG26" s="22"/>
      <c r="AH26" s="22"/>
      <c r="AI26" s="22"/>
      <c r="AJ26" s="22"/>
      <c r="AK26" s="65"/>
      <c r="AL26" s="59"/>
      <c r="AM26" s="22"/>
      <c r="AN26" s="22"/>
      <c r="AO26" s="22"/>
      <c r="AP26" s="22"/>
      <c r="AQ26" s="22"/>
      <c r="AR26" s="65"/>
      <c r="AS26" s="59"/>
      <c r="AT26" s="22"/>
      <c r="AU26" s="22"/>
      <c r="AV26" s="22"/>
      <c r="AW26" s="22"/>
      <c r="AX26" s="22"/>
      <c r="AY26" s="65"/>
      <c r="AZ26" s="59"/>
      <c r="BA26" s="22"/>
      <c r="BB26" s="22"/>
      <c r="BC26" s="22"/>
      <c r="BD26" s="22"/>
      <c r="BE26" s="22"/>
      <c r="BF26" s="56"/>
      <c r="BG26" s="59"/>
      <c r="BH26" s="22"/>
      <c r="BI26" s="22"/>
      <c r="BJ26" s="22"/>
      <c r="BK26" s="22"/>
      <c r="BL26" s="22"/>
      <c r="BM26" s="56"/>
      <c r="BN26" s="59"/>
      <c r="BO26" s="22"/>
      <c r="BP26" s="22"/>
      <c r="BQ26" s="22"/>
      <c r="BR26" s="22"/>
      <c r="BS26" s="22"/>
      <c r="BT26" s="65"/>
      <c r="BU26" s="59"/>
      <c r="BV26" s="22"/>
      <c r="BW26" s="22"/>
      <c r="BX26" s="22"/>
      <c r="BY26" s="22"/>
      <c r="BZ26" s="22"/>
      <c r="CA26" s="56"/>
      <c r="CB26" s="59"/>
      <c r="CC26" s="22"/>
      <c r="CD26" s="22"/>
      <c r="CE26" s="22"/>
      <c r="CF26" s="22"/>
      <c r="CG26" s="22"/>
      <c r="CH26" s="56"/>
      <c r="CI26" s="88"/>
      <c r="CJ26" s="96"/>
      <c r="CK26" s="96"/>
      <c r="CL26" s="86"/>
      <c r="CM26" s="110"/>
      <c r="CN26" s="50">
        <f t="shared" si="0"/>
        <v>7</v>
      </c>
      <c r="CO26" s="137"/>
      <c r="CQ26" s="208"/>
    </row>
    <row r="27" spans="2:95" s="78" customFormat="1" ht="18.75" customHeight="1" x14ac:dyDescent="0.15">
      <c r="B27" s="129" t="str">
        <f>INDEX(入力用全データ,MATCH($CO27,仮順位,0),1)</f>
        <v>水橋ＦＣ
U-15</v>
      </c>
      <c r="C27" s="172" t="str">
        <f>IF(E28="","",SUM(E28,E29))</f>
        <v/>
      </c>
      <c r="D27" s="91"/>
      <c r="E27" s="91" t="str">
        <f>IF(E28="","",IF(C27=H27,"△",IF(C27&gt;H27,"○","●")))</f>
        <v/>
      </c>
      <c r="F27" s="91"/>
      <c r="G27" s="91"/>
      <c r="H27" s="91" t="str">
        <f>IF(G28="","",SUM(G28,G29))</f>
        <v/>
      </c>
      <c r="I27" s="95"/>
      <c r="J27" s="90" t="str">
        <f>IF(L28="","",SUM(L28,L29))</f>
        <v/>
      </c>
      <c r="K27" s="91"/>
      <c r="L27" s="91" t="str">
        <f>IF(L28="","",IF(J27=O27,"△",IF(J27&gt;O27,"○","●")))</f>
        <v/>
      </c>
      <c r="M27" s="91"/>
      <c r="N27" s="91"/>
      <c r="O27" s="91" t="str">
        <f>IF(N28="","",SUM(N28,N29))</f>
        <v/>
      </c>
      <c r="P27" s="95"/>
      <c r="Q27" s="90" t="str">
        <f>IF(S28="","",SUM(S28,S29))</f>
        <v/>
      </c>
      <c r="R27" s="91"/>
      <c r="S27" s="91" t="str">
        <f>IF(S28="","",IF(Q27=V27,"△",IF(Q27&gt;V27,"○","●")))</f>
        <v/>
      </c>
      <c r="T27" s="91"/>
      <c r="U27" s="91"/>
      <c r="V27" s="91" t="str">
        <f>IF(U28="","",SUM(U28,U29))</f>
        <v/>
      </c>
      <c r="W27" s="95"/>
      <c r="X27" s="146"/>
      <c r="Y27" s="147"/>
      <c r="Z27" s="147"/>
      <c r="AA27" s="147"/>
      <c r="AB27" s="147"/>
      <c r="AC27" s="147"/>
      <c r="AD27" s="148"/>
      <c r="AE27" s="90" t="str">
        <f>IF(AG28="","",SUM(AG28,AG29))</f>
        <v/>
      </c>
      <c r="AF27" s="91"/>
      <c r="AG27" s="91" t="str">
        <f>IF(AG28="","",IF(AE27=AJ27,"△",IF(AE27&gt;AJ27,"○","●")))</f>
        <v/>
      </c>
      <c r="AH27" s="91"/>
      <c r="AI27" s="91"/>
      <c r="AJ27" s="91" t="str">
        <f>IF(AI28="","",SUM(AI28,AI29))</f>
        <v/>
      </c>
      <c r="AK27" s="95"/>
      <c r="AL27" s="90" t="str">
        <f>IF(AN28="","",SUM(AN28,AN29))</f>
        <v/>
      </c>
      <c r="AM27" s="91"/>
      <c r="AN27" s="91" t="str">
        <f>IF(AN28="","",IF(AL27=AQ27,"△",IF(AL27&gt;AQ27,"○","●")))</f>
        <v/>
      </c>
      <c r="AO27" s="91"/>
      <c r="AP27" s="91"/>
      <c r="AQ27" s="91" t="str">
        <f>IF(AP28="","",SUM(AP28,AP29))</f>
        <v/>
      </c>
      <c r="AR27" s="95"/>
      <c r="AS27" s="90" t="str">
        <f>IF(AU28="","",SUM(AU28,AU29))</f>
        <v/>
      </c>
      <c r="AT27" s="91"/>
      <c r="AU27" s="91" t="str">
        <f>IF(AU28="","",IF(AS27=AX27,"△",IF(AS27&gt;AX27,"○","●")))</f>
        <v/>
      </c>
      <c r="AV27" s="91"/>
      <c r="AW27" s="91"/>
      <c r="AX27" s="91" t="str">
        <f>IF(AW28="","",SUM(AW28,AW29))</f>
        <v/>
      </c>
      <c r="AY27" s="95"/>
      <c r="AZ27" s="90" t="str">
        <f>IF(BB28="","",SUM(BB28,BB29))</f>
        <v/>
      </c>
      <c r="BA27" s="91"/>
      <c r="BB27" s="91" t="str">
        <f>IF(BB28="","",IF(AZ27=BE27,"△",IF(AZ27&gt;BE27,"○","●")))</f>
        <v/>
      </c>
      <c r="BC27" s="91"/>
      <c r="BD27" s="91"/>
      <c r="BE27" s="91" t="str">
        <f>IF(BD28="","",SUM(BD28,BD29))</f>
        <v/>
      </c>
      <c r="BF27" s="95"/>
      <c r="BG27" s="90" t="str">
        <f>IF(BI28="","",SUM(BI28,BI29))</f>
        <v/>
      </c>
      <c r="BH27" s="91"/>
      <c r="BI27" s="91" t="str">
        <f>IF(BI28="","",IF(BG27=BL27,"△",IF(BG27&gt;BL27,"○","●")))</f>
        <v/>
      </c>
      <c r="BJ27" s="91"/>
      <c r="BK27" s="91"/>
      <c r="BL27" s="91" t="str">
        <f>IF(BK28="","",SUM(BK28,BK29))</f>
        <v/>
      </c>
      <c r="BM27" s="95"/>
      <c r="BN27" s="90" t="str">
        <f>IF(BP28="","",SUM(BP28,BP29))</f>
        <v/>
      </c>
      <c r="BO27" s="91"/>
      <c r="BP27" s="91" t="str">
        <f>IF(BP28="","",IF(BN27=BS27,"△",IF(BN27&gt;BS27,"○","●")))</f>
        <v/>
      </c>
      <c r="BQ27" s="91"/>
      <c r="BR27" s="91"/>
      <c r="BS27" s="91" t="str">
        <f>IF(BR28="","",SUM(BR28,BR29))</f>
        <v/>
      </c>
      <c r="BT27" s="95"/>
      <c r="BU27" s="90" t="str">
        <f>IF(BW28="","",SUM(BW28,BW29))</f>
        <v/>
      </c>
      <c r="BV27" s="91"/>
      <c r="BW27" s="91" t="str">
        <f>IF(BW28="","",IF(BU27=BZ27,"△",IF(BU27&gt;BZ27,"○","●")))</f>
        <v/>
      </c>
      <c r="BX27" s="91"/>
      <c r="BY27" s="91"/>
      <c r="BZ27" s="91" t="str">
        <f>IF(BY28="","",SUM(BY28,BY29))</f>
        <v/>
      </c>
      <c r="CA27" s="95"/>
      <c r="CB27" s="90" t="str">
        <f>IF(CD28="","",SUM(CD28,CD29))</f>
        <v/>
      </c>
      <c r="CC27" s="91"/>
      <c r="CD27" s="91" t="str">
        <f>IF(CD28="","",IF(CB27=CG27,"△",IF(CB27&gt;CG27,"○","●")))</f>
        <v/>
      </c>
      <c r="CE27" s="91"/>
      <c r="CF27" s="91"/>
      <c r="CG27" s="91" t="str">
        <f>IF(CF28="","",SUM(CF28,CF29))</f>
        <v/>
      </c>
      <c r="CH27" s="155"/>
      <c r="CI27" s="157" t="str">
        <f>IF(INDEX(入力用全データ,MATCH($CO27,仮順位,0),CI$101)="","",INDEX(入力用全データ,MATCH($CO27,仮順位,0),CI$101))</f>
        <v/>
      </c>
      <c r="CJ27" s="160" t="str">
        <f>IF(INDEX(入力用全データ,MATCH($CO27,仮順位,0),CJ$101)="","",INDEX(入力用全データ,MATCH($CO27,仮順位,0),CJ$101))</f>
        <v/>
      </c>
      <c r="CK27" s="160" t="str">
        <f>IF(INDEX(入力用全データ,MATCH($CO27,仮順位,0),CK$101)="","",INDEX(入力用全データ,MATCH($CO27,仮順位,0),CK$101))</f>
        <v/>
      </c>
      <c r="CL27" s="163" t="str">
        <f>IF(INDEX(入力用全データ,MATCH($CO27,仮順位,0),CL$101)="","",INDEX(入力用全データ,MATCH($CO27,仮順位,0),CL$101))</f>
        <v/>
      </c>
      <c r="CM27" s="101" t="str">
        <f>IF(INDEX(入力用全データ,MATCH($CO27,仮順位,0),CM$101)="","",INDEX(入力用全データ,MATCH($CO27,仮順位,0),CM$101))</f>
        <v/>
      </c>
      <c r="CN27" s="50">
        <f t="shared" si="0"/>
        <v>0</v>
      </c>
      <c r="CO27" s="200">
        <v>4</v>
      </c>
      <c r="CP27" s="47">
        <f t="shared" ref="CP27" si="3">IF(CI27="",-ROW()*1000000000,CI27*1000000000+CL27*1000000+CJ27-ROW()/10000)</f>
        <v>-27000000000</v>
      </c>
      <c r="CQ27" s="208"/>
    </row>
    <row r="28" spans="2:95" ht="13.5" customHeight="1" x14ac:dyDescent="0.15">
      <c r="B28" s="127"/>
      <c r="C28" s="78"/>
      <c r="D28" s="25"/>
      <c r="E28" s="12" t="str">
        <f>IF(AB4="","",AB4)</f>
        <v/>
      </c>
      <c r="F28" s="12" t="s">
        <v>3</v>
      </c>
      <c r="G28" s="12" t="str">
        <f>IF(Z4="","",Z4)</f>
        <v/>
      </c>
      <c r="H28" s="27"/>
      <c r="I28" s="80"/>
      <c r="J28" s="79"/>
      <c r="K28" s="25"/>
      <c r="L28" s="12" t="str">
        <f>IF(AB12="","",AB12)</f>
        <v/>
      </c>
      <c r="M28" s="12" t="s">
        <v>3</v>
      </c>
      <c r="N28" s="12" t="str">
        <f>IF(Z12="","",Z12)</f>
        <v/>
      </c>
      <c r="O28" s="27"/>
      <c r="P28" s="80"/>
      <c r="Q28" s="78"/>
      <c r="R28" s="25"/>
      <c r="S28" s="12" t="str">
        <f>IF(AB20="","",AB20)</f>
        <v/>
      </c>
      <c r="T28" s="36" t="s">
        <v>3</v>
      </c>
      <c r="U28" s="12" t="str">
        <f>IF(Z20="","",Z20)</f>
        <v/>
      </c>
      <c r="V28" s="27"/>
      <c r="W28" s="80"/>
      <c r="X28" s="149"/>
      <c r="Y28" s="150"/>
      <c r="Z28" s="150"/>
      <c r="AA28" s="150"/>
      <c r="AB28" s="150"/>
      <c r="AC28" s="150"/>
      <c r="AD28" s="151"/>
      <c r="AE28" s="79"/>
      <c r="AF28" s="16"/>
      <c r="AG28" s="12" t="str">
        <f>IF(INDEX(入力用全データ,MATCH($CO27,仮順位,0)+$CN28,MATCH(AE$2,入力用チーム名横,0)+AG$99)="","",INDEX(入力用全データ,MATCH($CO27,仮順位,0)+$CN28,MATCH(AE$2,入力用チーム名横,0)+AG$99))</f>
        <v/>
      </c>
      <c r="AH28" s="12" t="s">
        <v>3</v>
      </c>
      <c r="AI28" s="12" t="str">
        <f>IF(INDEX(入力用全データ,MATCH($CO27,仮順位,0)+$CN28,MATCH(AE$2,入力用チーム名横,0)+AI$99)="","",INDEX(入力用全データ,MATCH($CO27,仮順位,0)+$CN28,MATCH(AE$2,入力用チーム名横,0)+AI$99))</f>
        <v/>
      </c>
      <c r="AJ28" s="13"/>
      <c r="AK28" s="80"/>
      <c r="AL28" s="79"/>
      <c r="AM28" s="16"/>
      <c r="AN28" s="12" t="str">
        <f>IF(INDEX(入力用全データ,MATCH($CO27,仮順位,0)+$CN28,MATCH(AL$2,入力用チーム名横,0)+AN$99)="","",INDEX(入力用全データ,MATCH($CO27,仮順位,0)+$CN28,MATCH(AL$2,入力用チーム名横,0)+AN$99))</f>
        <v/>
      </c>
      <c r="AO28" s="12" t="s">
        <v>3</v>
      </c>
      <c r="AP28" s="12" t="str">
        <f>IF(INDEX(入力用全データ,MATCH($CO27,仮順位,0)+$CN28,MATCH(AL$2,入力用チーム名横,0)+AP$99)="","",INDEX(入力用全データ,MATCH($CO27,仮順位,0)+$CN28,MATCH(AL$2,入力用チーム名横,0)+AP$99))</f>
        <v/>
      </c>
      <c r="AQ28" s="13"/>
      <c r="AR28" s="80"/>
      <c r="AS28" s="79"/>
      <c r="AT28" s="16"/>
      <c r="AU28" s="12" t="str">
        <f>IF(INDEX(入力用全データ,MATCH($CO27,仮順位,0)+$CN28,MATCH(AS$2,入力用チーム名横,0)+AU$99)="","",INDEX(入力用全データ,MATCH($CO27,仮順位,0)+$CN28,MATCH(AS$2,入力用チーム名横,0)+AU$99))</f>
        <v/>
      </c>
      <c r="AV28" s="12" t="s">
        <v>3</v>
      </c>
      <c r="AW28" s="12" t="str">
        <f>IF(INDEX(入力用全データ,MATCH($CO27,仮順位,0)+$CN28,MATCH(AS$2,入力用チーム名横,0)+AW$99)="","",INDEX(入力用全データ,MATCH($CO27,仮順位,0)+$CN28,MATCH(AS$2,入力用チーム名横,0)+AW$99))</f>
        <v/>
      </c>
      <c r="AX28" s="13"/>
      <c r="AY28" s="80"/>
      <c r="AZ28" s="79"/>
      <c r="BA28" s="16"/>
      <c r="BB28" s="12" t="str">
        <f>IF(INDEX(入力用全データ,MATCH($CO27,仮順位,0)+$CN28,MATCH(AZ$2,入力用チーム名横,0)+BB$99)="","",INDEX(入力用全データ,MATCH($CO27,仮順位,0)+$CN28,MATCH(AZ$2,入力用チーム名横,0)+BB$99))</f>
        <v/>
      </c>
      <c r="BC28" s="12" t="s">
        <v>3</v>
      </c>
      <c r="BD28" s="12" t="str">
        <f>IF(INDEX(入力用全データ,MATCH($CO27,仮順位,0)+$CN28,MATCH(AZ$2,入力用チーム名横,0)+BD$99)="","",INDEX(入力用全データ,MATCH($CO27,仮順位,0)+$CN28,MATCH(AZ$2,入力用チーム名横,0)+BD$99))</f>
        <v/>
      </c>
      <c r="BE28" s="13"/>
      <c r="BF28" s="78"/>
      <c r="BG28" s="79"/>
      <c r="BH28" s="16"/>
      <c r="BI28" s="12" t="str">
        <f>IF(INDEX(入力用全データ,MATCH($CO27,仮順位,0)+$CN28,MATCH(BG$2,入力用チーム名横,0)+BI$99)="","",INDEX(入力用全データ,MATCH($CO27,仮順位,0)+$CN28,MATCH(BG$2,入力用チーム名横,0)+BI$99))</f>
        <v/>
      </c>
      <c r="BJ28" s="12" t="s">
        <v>3</v>
      </c>
      <c r="BK28" s="12" t="str">
        <f>IF(INDEX(入力用全データ,MATCH($CO27,仮順位,0)+$CN28,MATCH(BG$2,入力用チーム名横,0)+BK$99)="","",INDEX(入力用全データ,MATCH($CO27,仮順位,0)+$CN28,MATCH(BG$2,入力用チーム名横,0)+BK$99))</f>
        <v/>
      </c>
      <c r="BL28" s="13"/>
      <c r="BM28" s="78"/>
      <c r="BN28" s="79"/>
      <c r="BO28" s="16"/>
      <c r="BP28" s="12" t="str">
        <f>IF(INDEX(入力用全データ,MATCH($CO27,仮順位,0)+$CN28,MATCH(BN$2,入力用チーム名横,0)+BP$99)="","",INDEX(入力用全データ,MATCH($CO27,仮順位,0)+$CN28,MATCH(BN$2,入力用チーム名横,0)+BP$99))</f>
        <v/>
      </c>
      <c r="BQ28" s="12" t="s">
        <v>3</v>
      </c>
      <c r="BR28" s="12" t="str">
        <f>IF(INDEX(入力用全データ,MATCH($CO27,仮順位,0)+$CN28,MATCH(BN$2,入力用チーム名横,0)+BR$99)="","",INDEX(入力用全データ,MATCH($CO27,仮順位,0)+$CN28,MATCH(BN$2,入力用チーム名横,0)+BR$99))</f>
        <v/>
      </c>
      <c r="BS28" s="13"/>
      <c r="BT28" s="80"/>
      <c r="BU28" s="79"/>
      <c r="BV28" s="16"/>
      <c r="BW28" s="12" t="str">
        <f>IF(INDEX(入力用全データ,MATCH($CO27,仮順位,0)+$CN28,MATCH(BU$2,入力用チーム名横,0)+BW$99)="","",INDEX(入力用全データ,MATCH($CO27,仮順位,0)+$CN28,MATCH(BU$2,入力用チーム名横,0)+BW$99))</f>
        <v/>
      </c>
      <c r="BX28" s="12" t="s">
        <v>3</v>
      </c>
      <c r="BY28" s="12" t="str">
        <f>IF(INDEX(入力用全データ,MATCH($CO27,仮順位,0)+$CN28,MATCH(BU$2,入力用チーム名横,0)+BY$99)="","",INDEX(入力用全データ,MATCH($CO27,仮順位,0)+$CN28,MATCH(BU$2,入力用チーム名横,0)+BY$99))</f>
        <v/>
      </c>
      <c r="BZ28" s="13"/>
      <c r="CA28" s="78"/>
      <c r="CB28" s="79"/>
      <c r="CC28" s="16"/>
      <c r="CD28" s="12" t="str">
        <f>IF(INDEX(入力用全データ,MATCH($CO27,仮順位,0)+$CN28,MATCH(CB$2,入力用チーム名横,0)+CD$99)="","",INDEX(入力用全データ,MATCH($CO27,仮順位,0)+$CN28,MATCH(CB$2,入力用チーム名横,0)+CD$99))</f>
        <v/>
      </c>
      <c r="CE28" s="12" t="s">
        <v>3</v>
      </c>
      <c r="CF28" s="12" t="str">
        <f>IF(INDEX(入力用全データ,MATCH($CO27,仮順位,0)+$CN28,MATCH(CB$2,入力用チーム名横,0)+CF$99)="","",INDEX(入力用全データ,MATCH($CO27,仮順位,0)+$CN28,MATCH(CB$2,入力用チーム名横,0)+CF$99))</f>
        <v/>
      </c>
      <c r="CG28" s="13"/>
      <c r="CH28" s="78"/>
      <c r="CI28" s="158"/>
      <c r="CJ28" s="161"/>
      <c r="CK28" s="161"/>
      <c r="CL28" s="164"/>
      <c r="CM28" s="102"/>
      <c r="CN28" s="50">
        <f t="shared" si="0"/>
        <v>1</v>
      </c>
      <c r="CO28" s="199"/>
      <c r="CQ28" s="208"/>
    </row>
    <row r="29" spans="2:95" ht="13.5" customHeight="1" x14ac:dyDescent="0.15">
      <c r="B29" s="127"/>
      <c r="C29" s="78"/>
      <c r="D29" s="29"/>
      <c r="E29" s="12" t="str">
        <f>IF(AB5="","",AB5)</f>
        <v/>
      </c>
      <c r="F29" s="12" t="s">
        <v>3</v>
      </c>
      <c r="G29" s="12" t="str">
        <f>IF(Z5="","",Z5)</f>
        <v/>
      </c>
      <c r="H29" s="30"/>
      <c r="I29" s="80"/>
      <c r="J29" s="79"/>
      <c r="K29" s="29"/>
      <c r="L29" s="12" t="str">
        <f>IF(AB13="","",AB13)</f>
        <v/>
      </c>
      <c r="M29" s="12" t="s">
        <v>3</v>
      </c>
      <c r="N29" s="12" t="str">
        <f>IF(Z13="","",Z13)</f>
        <v/>
      </c>
      <c r="O29" s="30"/>
      <c r="P29" s="80"/>
      <c r="Q29" s="78"/>
      <c r="R29" s="29"/>
      <c r="S29" s="12" t="str">
        <f>IF(AB21="","",AB21)</f>
        <v/>
      </c>
      <c r="T29" s="36" t="s">
        <v>3</v>
      </c>
      <c r="U29" s="12" t="str">
        <f>IF(Z21="","",Z21)</f>
        <v/>
      </c>
      <c r="V29" s="30"/>
      <c r="W29" s="80"/>
      <c r="X29" s="149"/>
      <c r="Y29" s="150"/>
      <c r="Z29" s="150"/>
      <c r="AA29" s="150"/>
      <c r="AB29" s="150"/>
      <c r="AC29" s="150"/>
      <c r="AD29" s="151"/>
      <c r="AE29" s="79"/>
      <c r="AF29" s="18"/>
      <c r="AG29" s="12" t="str">
        <f>IF(INDEX(入力用全データ,MATCH($CO27,仮順位,0)+$CN29,MATCH(AE$2,入力用チーム名横,0)+AG$99)="","",INDEX(入力用全データ,MATCH($CO27,仮順位,0)+$CN29,MATCH(AE$2,入力用チーム名横,0)+AG$99))</f>
        <v/>
      </c>
      <c r="AH29" s="12" t="s">
        <v>3</v>
      </c>
      <c r="AI29" s="12" t="str">
        <f>IF(INDEX(入力用全データ,MATCH($CO27,仮順位,0)+$CN29,MATCH(AE$2,入力用チーム名横,0)+AI$99)="","",INDEX(入力用全データ,MATCH($CO27,仮順位,0)+$CN29,MATCH(AE$2,入力用チーム名横,0)+AI$99))</f>
        <v/>
      </c>
      <c r="AJ29" s="17"/>
      <c r="AK29" s="80"/>
      <c r="AL29" s="79"/>
      <c r="AM29" s="18"/>
      <c r="AN29" s="12" t="str">
        <f>IF(INDEX(入力用全データ,MATCH($CO27,仮順位,0)+$CN29,MATCH(AL$2,入力用チーム名横,0)+AN$99)="","",INDEX(入力用全データ,MATCH($CO27,仮順位,0)+$CN29,MATCH(AL$2,入力用チーム名横,0)+AN$99))</f>
        <v/>
      </c>
      <c r="AO29" s="12" t="s">
        <v>3</v>
      </c>
      <c r="AP29" s="12" t="str">
        <f>IF(INDEX(入力用全データ,MATCH($CO27,仮順位,0)+$CN29,MATCH(AL$2,入力用チーム名横,0)+AP$99)="","",INDEX(入力用全データ,MATCH($CO27,仮順位,0)+$CN29,MATCH(AL$2,入力用チーム名横,0)+AP$99))</f>
        <v/>
      </c>
      <c r="AQ29" s="17"/>
      <c r="AR29" s="80"/>
      <c r="AS29" s="79"/>
      <c r="AT29" s="18"/>
      <c r="AU29" s="12" t="str">
        <f>IF(INDEX(入力用全データ,MATCH($CO27,仮順位,0)+$CN29,MATCH(AS$2,入力用チーム名横,0)+AU$99)="","",INDEX(入力用全データ,MATCH($CO27,仮順位,0)+$CN29,MATCH(AS$2,入力用チーム名横,0)+AU$99))</f>
        <v/>
      </c>
      <c r="AV29" s="12" t="s">
        <v>3</v>
      </c>
      <c r="AW29" s="12" t="str">
        <f>IF(INDEX(入力用全データ,MATCH($CO27,仮順位,0)+$CN29,MATCH(AS$2,入力用チーム名横,0)+AW$99)="","",INDEX(入力用全データ,MATCH($CO27,仮順位,0)+$CN29,MATCH(AS$2,入力用チーム名横,0)+AW$99))</f>
        <v/>
      </c>
      <c r="AX29" s="17"/>
      <c r="AY29" s="80"/>
      <c r="AZ29" s="79"/>
      <c r="BA29" s="18"/>
      <c r="BB29" s="12" t="str">
        <f>IF(INDEX(入力用全データ,MATCH($CO27,仮順位,0)+$CN29,MATCH(AZ$2,入力用チーム名横,0)+BB$99)="","",INDEX(入力用全データ,MATCH($CO27,仮順位,0)+$CN29,MATCH(AZ$2,入力用チーム名横,0)+BB$99))</f>
        <v/>
      </c>
      <c r="BC29" s="12" t="s">
        <v>3</v>
      </c>
      <c r="BD29" s="12" t="str">
        <f>IF(INDEX(入力用全データ,MATCH($CO27,仮順位,0)+$CN29,MATCH(AZ$2,入力用チーム名横,0)+BD$99)="","",INDEX(入力用全データ,MATCH($CO27,仮順位,0)+$CN29,MATCH(AZ$2,入力用チーム名横,0)+BD$99))</f>
        <v/>
      </c>
      <c r="BE29" s="17"/>
      <c r="BF29" s="78"/>
      <c r="BG29" s="79"/>
      <c r="BH29" s="18"/>
      <c r="BI29" s="12" t="str">
        <f>IF(INDEX(入力用全データ,MATCH($CO27,仮順位,0)+$CN29,MATCH(BG$2,入力用チーム名横,0)+BI$99)="","",INDEX(入力用全データ,MATCH($CO27,仮順位,0)+$CN29,MATCH(BG$2,入力用チーム名横,0)+BI$99))</f>
        <v/>
      </c>
      <c r="BJ29" s="12" t="s">
        <v>3</v>
      </c>
      <c r="BK29" s="12" t="str">
        <f>IF(INDEX(入力用全データ,MATCH($CO27,仮順位,0)+$CN29,MATCH(BG$2,入力用チーム名横,0)+BK$99)="","",INDEX(入力用全データ,MATCH($CO27,仮順位,0)+$CN29,MATCH(BG$2,入力用チーム名横,0)+BK$99))</f>
        <v/>
      </c>
      <c r="BL29" s="17"/>
      <c r="BM29" s="78"/>
      <c r="BN29" s="79"/>
      <c r="BO29" s="18"/>
      <c r="BP29" s="12" t="str">
        <f>IF(INDEX(入力用全データ,MATCH($CO27,仮順位,0)+$CN29,MATCH(BN$2,入力用チーム名横,0)+BP$99)="","",INDEX(入力用全データ,MATCH($CO27,仮順位,0)+$CN29,MATCH(BN$2,入力用チーム名横,0)+BP$99))</f>
        <v/>
      </c>
      <c r="BQ29" s="12" t="s">
        <v>3</v>
      </c>
      <c r="BR29" s="12" t="str">
        <f>IF(INDEX(入力用全データ,MATCH($CO27,仮順位,0)+$CN29,MATCH(BN$2,入力用チーム名横,0)+BR$99)="","",INDEX(入力用全データ,MATCH($CO27,仮順位,0)+$CN29,MATCH(BN$2,入力用チーム名横,0)+BR$99))</f>
        <v/>
      </c>
      <c r="BS29" s="17"/>
      <c r="BT29" s="80"/>
      <c r="BU29" s="79"/>
      <c r="BV29" s="18"/>
      <c r="BW29" s="12" t="str">
        <f>IF(INDEX(入力用全データ,MATCH($CO27,仮順位,0)+$CN29,MATCH(BU$2,入力用チーム名横,0)+BW$99)="","",INDEX(入力用全データ,MATCH($CO27,仮順位,0)+$CN29,MATCH(BU$2,入力用チーム名横,0)+BW$99))</f>
        <v/>
      </c>
      <c r="BX29" s="12" t="s">
        <v>3</v>
      </c>
      <c r="BY29" s="12" t="str">
        <f>IF(INDEX(入力用全データ,MATCH($CO27,仮順位,0)+$CN29,MATCH(BU$2,入力用チーム名横,0)+BY$99)="","",INDEX(入力用全データ,MATCH($CO27,仮順位,0)+$CN29,MATCH(BU$2,入力用チーム名横,0)+BY$99))</f>
        <v/>
      </c>
      <c r="BZ29" s="17"/>
      <c r="CA29" s="78"/>
      <c r="CB29" s="79"/>
      <c r="CC29" s="18"/>
      <c r="CD29" s="12" t="str">
        <f>IF(INDEX(入力用全データ,MATCH($CO27,仮順位,0)+$CN29,MATCH(CB$2,入力用チーム名横,0)+CD$99)="","",INDEX(入力用全データ,MATCH($CO27,仮順位,0)+$CN29,MATCH(CB$2,入力用チーム名横,0)+CD$99))</f>
        <v/>
      </c>
      <c r="CE29" s="12" t="s">
        <v>3</v>
      </c>
      <c r="CF29" s="12" t="str">
        <f>IF(INDEX(入力用全データ,MATCH($CO27,仮順位,0)+$CN29,MATCH(CB$2,入力用チーム名横,0)+CF$99)="","",INDEX(入力用全データ,MATCH($CO27,仮順位,0)+$CN29,MATCH(CB$2,入力用チーム名横,0)+CF$99))</f>
        <v/>
      </c>
      <c r="CG29" s="17"/>
      <c r="CH29" s="78"/>
      <c r="CI29" s="158"/>
      <c r="CJ29" s="161"/>
      <c r="CK29" s="161"/>
      <c r="CL29" s="164"/>
      <c r="CM29" s="102"/>
      <c r="CN29" s="50">
        <f t="shared" si="0"/>
        <v>2</v>
      </c>
      <c r="CO29" s="199"/>
      <c r="CQ29" s="208"/>
    </row>
    <row r="30" spans="2:95" ht="3.75" customHeight="1" x14ac:dyDescent="0.15">
      <c r="B30" s="127"/>
      <c r="C30" s="55"/>
      <c r="D30" s="31"/>
      <c r="E30" s="19"/>
      <c r="F30" s="7"/>
      <c r="G30" s="19"/>
      <c r="H30" s="31"/>
      <c r="I30" s="64"/>
      <c r="J30" s="58"/>
      <c r="K30" s="31"/>
      <c r="L30" s="19"/>
      <c r="M30" s="7"/>
      <c r="N30" s="19"/>
      <c r="O30" s="31"/>
      <c r="P30" s="64"/>
      <c r="Q30" s="55"/>
      <c r="R30" s="31"/>
      <c r="S30" s="19"/>
      <c r="T30" s="7"/>
      <c r="U30" s="19"/>
      <c r="V30" s="31"/>
      <c r="W30" s="64"/>
      <c r="X30" s="149"/>
      <c r="Y30" s="150"/>
      <c r="Z30" s="150"/>
      <c r="AA30" s="150"/>
      <c r="AB30" s="150"/>
      <c r="AC30" s="150"/>
      <c r="AD30" s="151"/>
      <c r="AE30" s="58"/>
      <c r="AF30" s="19"/>
      <c r="AG30" s="19"/>
      <c r="AH30" s="19"/>
      <c r="AI30" s="19"/>
      <c r="AJ30" s="19"/>
      <c r="AK30" s="64"/>
      <c r="AL30" s="58"/>
      <c r="AM30" s="19"/>
      <c r="AN30" s="19"/>
      <c r="AO30" s="19"/>
      <c r="AP30" s="19"/>
      <c r="AQ30" s="19"/>
      <c r="AR30" s="64"/>
      <c r="AS30" s="58"/>
      <c r="AT30" s="19"/>
      <c r="AU30" s="19"/>
      <c r="AV30" s="19"/>
      <c r="AW30" s="19"/>
      <c r="AX30" s="19"/>
      <c r="AY30" s="64"/>
      <c r="AZ30" s="58"/>
      <c r="BA30" s="19"/>
      <c r="BB30" s="19"/>
      <c r="BC30" s="19"/>
      <c r="BD30" s="19"/>
      <c r="BE30" s="19"/>
      <c r="BF30" s="55"/>
      <c r="BG30" s="58"/>
      <c r="BH30" s="19"/>
      <c r="BI30" s="19"/>
      <c r="BJ30" s="19"/>
      <c r="BK30" s="19"/>
      <c r="BL30" s="19"/>
      <c r="BM30" s="55"/>
      <c r="BN30" s="58"/>
      <c r="BO30" s="19"/>
      <c r="BP30" s="19"/>
      <c r="BQ30" s="19"/>
      <c r="BR30" s="19"/>
      <c r="BS30" s="19"/>
      <c r="BT30" s="64"/>
      <c r="BU30" s="58"/>
      <c r="BV30" s="19"/>
      <c r="BW30" s="19"/>
      <c r="BX30" s="19"/>
      <c r="BY30" s="19"/>
      <c r="BZ30" s="19"/>
      <c r="CA30" s="55"/>
      <c r="CB30" s="58"/>
      <c r="CC30" s="19"/>
      <c r="CD30" s="19"/>
      <c r="CE30" s="19"/>
      <c r="CF30" s="19"/>
      <c r="CG30" s="19"/>
      <c r="CH30" s="55"/>
      <c r="CI30" s="158"/>
      <c r="CJ30" s="161"/>
      <c r="CK30" s="161"/>
      <c r="CL30" s="164"/>
      <c r="CM30" s="102"/>
      <c r="CN30" s="50">
        <f t="shared" si="0"/>
        <v>3</v>
      </c>
      <c r="CO30" s="199"/>
      <c r="CQ30" s="208"/>
    </row>
    <row r="31" spans="2:95" ht="18.75" customHeight="1" x14ac:dyDescent="0.15">
      <c r="B31" s="127"/>
      <c r="C31" s="145" t="str">
        <f>IF(E32="","",SUM(E32,E33))</f>
        <v/>
      </c>
      <c r="D31" s="83"/>
      <c r="E31" s="83" t="str">
        <f>IF(E32="","",IF(C31=H31,"△",IF(C31&gt;H31,"○","●")))</f>
        <v/>
      </c>
      <c r="F31" s="83"/>
      <c r="G31" s="83"/>
      <c r="H31" s="83" t="str">
        <f>IF(G32="","",SUM(G32,G33))</f>
        <v/>
      </c>
      <c r="I31" s="84"/>
      <c r="J31" s="94" t="str">
        <f>IF(L32="","",SUM(L32,L33))</f>
        <v/>
      </c>
      <c r="K31" s="83"/>
      <c r="L31" s="83" t="str">
        <f>IF(L32="","",IF(J31=O31,"△",IF(J31&gt;O31,"○","●")))</f>
        <v/>
      </c>
      <c r="M31" s="83"/>
      <c r="N31" s="83"/>
      <c r="O31" s="83" t="str">
        <f>IF(N32="","",SUM(N32,N33))</f>
        <v/>
      </c>
      <c r="P31" s="84"/>
      <c r="Q31" s="94" t="str">
        <f>IF(S32="","",SUM(S32,S33))</f>
        <v/>
      </c>
      <c r="R31" s="83"/>
      <c r="S31" s="83" t="str">
        <f>IF(S32="","",IF(Q31=V31,"△",IF(Q31&gt;V31,"○","●")))</f>
        <v/>
      </c>
      <c r="T31" s="83"/>
      <c r="U31" s="83"/>
      <c r="V31" s="83" t="str">
        <f>IF(U32="","",SUM(U32,U33))</f>
        <v/>
      </c>
      <c r="W31" s="84"/>
      <c r="X31" s="149"/>
      <c r="Y31" s="150"/>
      <c r="Z31" s="150"/>
      <c r="AA31" s="150"/>
      <c r="AB31" s="150"/>
      <c r="AC31" s="150"/>
      <c r="AD31" s="151"/>
      <c r="AE31" s="94" t="str">
        <f>IF(AG32="","",SUM(AG32,AG33))</f>
        <v/>
      </c>
      <c r="AF31" s="83"/>
      <c r="AG31" s="83" t="str">
        <f>IF(AG32="","",IF(AE31=AJ31,"△",IF(AE31&gt;AJ31,"○","●")))</f>
        <v/>
      </c>
      <c r="AH31" s="83"/>
      <c r="AI31" s="83"/>
      <c r="AJ31" s="83" t="str">
        <f>IF(AI32="","",SUM(AI32,AI33))</f>
        <v/>
      </c>
      <c r="AK31" s="84"/>
      <c r="AL31" s="94" t="str">
        <f>IF(AN32="","",SUM(AN32,AN33))</f>
        <v/>
      </c>
      <c r="AM31" s="83"/>
      <c r="AN31" s="83" t="str">
        <f>IF(AN32="","",IF(AL31=AQ31,"△",IF(AL31&gt;AQ31,"○","●")))</f>
        <v/>
      </c>
      <c r="AO31" s="83"/>
      <c r="AP31" s="83"/>
      <c r="AQ31" s="83" t="str">
        <f>IF(AP32="","",SUM(AP32,AP33))</f>
        <v/>
      </c>
      <c r="AR31" s="84"/>
      <c r="AS31" s="94" t="str">
        <f>IF(AU32="","",SUM(AU32,AU33))</f>
        <v/>
      </c>
      <c r="AT31" s="83"/>
      <c r="AU31" s="83" t="str">
        <f>IF(AU32="","",IF(AS31=AX31,"△",IF(AS31&gt;AX31,"○","●")))</f>
        <v/>
      </c>
      <c r="AV31" s="83"/>
      <c r="AW31" s="83"/>
      <c r="AX31" s="83" t="str">
        <f>IF(AW32="","",SUM(AW32,AW33))</f>
        <v/>
      </c>
      <c r="AY31" s="84"/>
      <c r="AZ31" s="94" t="str">
        <f>IF(BB32="","",SUM(BB32,BB33))</f>
        <v/>
      </c>
      <c r="BA31" s="83"/>
      <c r="BB31" s="83" t="str">
        <f>IF(BB32="","",IF(AZ31=BE31,"△",IF(AZ31&gt;BE31,"○","●")))</f>
        <v/>
      </c>
      <c r="BC31" s="83"/>
      <c r="BD31" s="83"/>
      <c r="BE31" s="83" t="str">
        <f>IF(BD32="","",SUM(BD32,BD33))</f>
        <v/>
      </c>
      <c r="BF31" s="84"/>
      <c r="BG31" s="94" t="str">
        <f>IF(BI32="","",SUM(BI32,BI33))</f>
        <v/>
      </c>
      <c r="BH31" s="83"/>
      <c r="BI31" s="83" t="str">
        <f>IF(BI32="","",IF(BG31=BL31,"△",IF(BG31&gt;BL31,"○","●")))</f>
        <v/>
      </c>
      <c r="BJ31" s="83"/>
      <c r="BK31" s="83"/>
      <c r="BL31" s="83" t="str">
        <f>IF(BK32="","",SUM(BK32,BK33))</f>
        <v/>
      </c>
      <c r="BM31" s="84"/>
      <c r="BN31" s="94" t="str">
        <f>IF(BP32="","",SUM(BP32,BP33))</f>
        <v/>
      </c>
      <c r="BO31" s="83"/>
      <c r="BP31" s="83" t="str">
        <f>IF(BP32="","",IF(BN31=BS31,"△",IF(BN31&gt;BS31,"○","●")))</f>
        <v/>
      </c>
      <c r="BQ31" s="83"/>
      <c r="BR31" s="83"/>
      <c r="BS31" s="83" t="str">
        <f>IF(BR32="","",SUM(BR32,BR33))</f>
        <v/>
      </c>
      <c r="BT31" s="84"/>
      <c r="BU31" s="94" t="str">
        <f>IF(BW32="","",SUM(BW32,BW33))</f>
        <v/>
      </c>
      <c r="BV31" s="83"/>
      <c r="BW31" s="83" t="str">
        <f>IF(BW32="","",IF(BU31=BZ31,"△",IF(BU31&gt;BZ31,"○","●")))</f>
        <v/>
      </c>
      <c r="BX31" s="83"/>
      <c r="BY31" s="83"/>
      <c r="BZ31" s="83" t="str">
        <f>IF(BY32="","",SUM(BY32,BY33))</f>
        <v/>
      </c>
      <c r="CA31" s="84"/>
      <c r="CB31" s="94" t="str">
        <f>IF(CD32="","",SUM(CD32,CD33))</f>
        <v/>
      </c>
      <c r="CC31" s="83"/>
      <c r="CD31" s="83" t="str">
        <f>IF(CD32="","",IF(CB31=CG31,"△",IF(CB31&gt;CG31,"○","●")))</f>
        <v/>
      </c>
      <c r="CE31" s="83"/>
      <c r="CF31" s="83"/>
      <c r="CG31" s="83" t="str">
        <f>IF(CF32="","",SUM(CF32,CF33))</f>
        <v/>
      </c>
      <c r="CH31" s="156"/>
      <c r="CI31" s="158"/>
      <c r="CJ31" s="161"/>
      <c r="CK31" s="161"/>
      <c r="CL31" s="164"/>
      <c r="CM31" s="102"/>
      <c r="CN31" s="50">
        <f t="shared" si="0"/>
        <v>4</v>
      </c>
      <c r="CO31" s="199"/>
      <c r="CQ31" s="208"/>
    </row>
    <row r="32" spans="2:95" ht="13.5" customHeight="1" x14ac:dyDescent="0.15">
      <c r="B32" s="127"/>
      <c r="C32" s="78"/>
      <c r="D32" s="25"/>
      <c r="E32" s="12" t="str">
        <f>IF(AB8="","",AB8)</f>
        <v/>
      </c>
      <c r="F32" s="12" t="s">
        <v>3</v>
      </c>
      <c r="G32" s="12" t="str">
        <f>IF(Z8="","",Z8)</f>
        <v/>
      </c>
      <c r="H32" s="27"/>
      <c r="I32" s="80"/>
      <c r="J32" s="79"/>
      <c r="K32" s="25"/>
      <c r="L32" s="12" t="str">
        <f>IF(AB16="","",AB16)</f>
        <v/>
      </c>
      <c r="M32" s="12" t="s">
        <v>3</v>
      </c>
      <c r="N32" s="12" t="str">
        <f>IF(Z16="","",Z16)</f>
        <v/>
      </c>
      <c r="O32" s="27"/>
      <c r="P32" s="80"/>
      <c r="Q32" s="78"/>
      <c r="R32" s="25"/>
      <c r="S32" s="12" t="str">
        <f>IF(AB24="","",AB24)</f>
        <v/>
      </c>
      <c r="T32" s="36" t="s">
        <v>3</v>
      </c>
      <c r="U32" s="12" t="str">
        <f>IF(Z24="","",Z24)</f>
        <v/>
      </c>
      <c r="V32" s="27"/>
      <c r="W32" s="80"/>
      <c r="X32" s="149"/>
      <c r="Y32" s="150"/>
      <c r="Z32" s="150"/>
      <c r="AA32" s="150"/>
      <c r="AB32" s="150"/>
      <c r="AC32" s="150"/>
      <c r="AD32" s="151"/>
      <c r="AE32" s="79"/>
      <c r="AF32" s="16"/>
      <c r="AG32" s="12" t="str">
        <f>IF(INDEX(入力用全データ,MATCH($CO27,仮順位,0)+$CN32,MATCH(AE$2,入力用チーム名横,0)+AG$99)="","",INDEX(入力用全データ,MATCH($CO27,仮順位,0)+$CN32,MATCH(AE$2,入力用チーム名横,0)+AG$99))</f>
        <v/>
      </c>
      <c r="AH32" s="12" t="s">
        <v>3</v>
      </c>
      <c r="AI32" s="12" t="str">
        <f>IF(INDEX(入力用全データ,MATCH($CO27,仮順位,0)+$CN32,MATCH(AE$2,入力用チーム名横,0)+AI$99)="","",INDEX(入力用全データ,MATCH($CO27,仮順位,0)+$CN32,MATCH(AE$2,入力用チーム名横,0)+AI$99))</f>
        <v/>
      </c>
      <c r="AJ32" s="13"/>
      <c r="AK32" s="80"/>
      <c r="AL32" s="79"/>
      <c r="AM32" s="16"/>
      <c r="AN32" s="12" t="str">
        <f>IF(INDEX(入力用全データ,MATCH($CO27,仮順位,0)+$CN32,MATCH(AL$2,入力用チーム名横,0)+AN$99)="","",INDEX(入力用全データ,MATCH($CO27,仮順位,0)+$CN32,MATCH(AL$2,入力用チーム名横,0)+AN$99))</f>
        <v/>
      </c>
      <c r="AO32" s="12" t="s">
        <v>3</v>
      </c>
      <c r="AP32" s="12" t="str">
        <f>IF(INDEX(入力用全データ,MATCH($CO27,仮順位,0)+$CN32,MATCH(AL$2,入力用チーム名横,0)+AP$99)="","",INDEX(入力用全データ,MATCH($CO27,仮順位,0)+$CN32,MATCH(AL$2,入力用チーム名横,0)+AP$99))</f>
        <v/>
      </c>
      <c r="AQ32" s="13"/>
      <c r="AR32" s="80"/>
      <c r="AS32" s="79"/>
      <c r="AT32" s="16"/>
      <c r="AU32" s="12" t="str">
        <f>IF(INDEX(入力用全データ,MATCH($CO27,仮順位,0)+$CN32,MATCH(AS$2,入力用チーム名横,0)+AU$99)="","",INDEX(入力用全データ,MATCH($CO27,仮順位,0)+$CN32,MATCH(AS$2,入力用チーム名横,0)+AU$99))</f>
        <v/>
      </c>
      <c r="AV32" s="12" t="s">
        <v>3</v>
      </c>
      <c r="AW32" s="12" t="str">
        <f>IF(INDEX(入力用全データ,MATCH($CO27,仮順位,0)+$CN32,MATCH(AS$2,入力用チーム名横,0)+AW$99)="","",INDEX(入力用全データ,MATCH($CO27,仮順位,0)+$CN32,MATCH(AS$2,入力用チーム名横,0)+AW$99))</f>
        <v/>
      </c>
      <c r="AX32" s="13"/>
      <c r="AY32" s="80"/>
      <c r="AZ32" s="79"/>
      <c r="BA32" s="16"/>
      <c r="BB32" s="12" t="str">
        <f>IF(INDEX(入力用全データ,MATCH($CO27,仮順位,0)+$CN32,MATCH(AZ$2,入力用チーム名横,0)+BB$99)="","",INDEX(入力用全データ,MATCH($CO27,仮順位,0)+$CN32,MATCH(AZ$2,入力用チーム名横,0)+BB$99))</f>
        <v/>
      </c>
      <c r="BC32" s="12" t="s">
        <v>3</v>
      </c>
      <c r="BD32" s="12" t="str">
        <f>IF(INDEX(入力用全データ,MATCH($CO27,仮順位,0)+$CN32,MATCH(AZ$2,入力用チーム名横,0)+BD$99)="","",INDEX(入力用全データ,MATCH($CO27,仮順位,0)+$CN32,MATCH(AZ$2,入力用チーム名横,0)+BD$99))</f>
        <v/>
      </c>
      <c r="BE32" s="13"/>
      <c r="BF32" s="78"/>
      <c r="BG32" s="79"/>
      <c r="BH32" s="16"/>
      <c r="BI32" s="12" t="str">
        <f>IF(INDEX(入力用全データ,MATCH($CO27,仮順位,0)+$CN32,MATCH(BG$2,入力用チーム名横,0)+BI$99)="","",INDEX(入力用全データ,MATCH($CO27,仮順位,0)+$CN32,MATCH(BG$2,入力用チーム名横,0)+BI$99))</f>
        <v/>
      </c>
      <c r="BJ32" s="12" t="s">
        <v>3</v>
      </c>
      <c r="BK32" s="12" t="str">
        <f>IF(INDEX(入力用全データ,MATCH($CO27,仮順位,0)+$CN32,MATCH(BG$2,入力用チーム名横,0)+BK$99)="","",INDEX(入力用全データ,MATCH($CO27,仮順位,0)+$CN32,MATCH(BG$2,入力用チーム名横,0)+BK$99))</f>
        <v/>
      </c>
      <c r="BL32" s="13"/>
      <c r="BM32" s="78"/>
      <c r="BN32" s="79"/>
      <c r="BO32" s="16"/>
      <c r="BP32" s="12" t="str">
        <f>IF(INDEX(入力用全データ,MATCH($CO27,仮順位,0)+$CN32,MATCH(BN$2,入力用チーム名横,0)+BP$99)="","",INDEX(入力用全データ,MATCH($CO27,仮順位,0)+$CN32,MATCH(BN$2,入力用チーム名横,0)+BP$99))</f>
        <v/>
      </c>
      <c r="BQ32" s="12" t="s">
        <v>3</v>
      </c>
      <c r="BR32" s="12" t="str">
        <f>IF(INDEX(入力用全データ,MATCH($CO27,仮順位,0)+$CN32,MATCH(BN$2,入力用チーム名横,0)+BR$99)="","",INDEX(入力用全データ,MATCH($CO27,仮順位,0)+$CN32,MATCH(BN$2,入力用チーム名横,0)+BR$99))</f>
        <v/>
      </c>
      <c r="BS32" s="13"/>
      <c r="BT32" s="80"/>
      <c r="BU32" s="79"/>
      <c r="BV32" s="16"/>
      <c r="BW32" s="12" t="str">
        <f>IF(INDEX(入力用全データ,MATCH($CO27,仮順位,0)+$CN32,MATCH(BU$2,入力用チーム名横,0)+BW$99)="","",INDEX(入力用全データ,MATCH($CO27,仮順位,0)+$CN32,MATCH(BU$2,入力用チーム名横,0)+BW$99))</f>
        <v/>
      </c>
      <c r="BX32" s="12" t="s">
        <v>3</v>
      </c>
      <c r="BY32" s="12" t="str">
        <f>IF(INDEX(入力用全データ,MATCH($CO27,仮順位,0)+$CN32,MATCH(BU$2,入力用チーム名横,0)+BY$99)="","",INDEX(入力用全データ,MATCH($CO27,仮順位,0)+$CN32,MATCH(BU$2,入力用チーム名横,0)+BY$99))</f>
        <v/>
      </c>
      <c r="BZ32" s="13"/>
      <c r="CA32" s="78"/>
      <c r="CB32" s="79"/>
      <c r="CC32" s="16"/>
      <c r="CD32" s="12" t="str">
        <f>IF(INDEX(入力用全データ,MATCH($CO27,仮順位,0)+$CN32,MATCH(CB$2,入力用チーム名横,0)+CD$99)="","",INDEX(入力用全データ,MATCH($CO27,仮順位,0)+$CN32,MATCH(CB$2,入力用チーム名横,0)+CD$99))</f>
        <v/>
      </c>
      <c r="CE32" s="12" t="s">
        <v>3</v>
      </c>
      <c r="CF32" s="12" t="str">
        <f>IF(INDEX(入力用全データ,MATCH($CO27,仮順位,0)+$CN32,MATCH(CB$2,入力用チーム名横,0)+CF$99)="","",INDEX(入力用全データ,MATCH($CO27,仮順位,0)+$CN32,MATCH(CB$2,入力用チーム名横,0)+CF$99))</f>
        <v/>
      </c>
      <c r="CG32" s="13"/>
      <c r="CH32" s="78"/>
      <c r="CI32" s="158"/>
      <c r="CJ32" s="161"/>
      <c r="CK32" s="161"/>
      <c r="CL32" s="164"/>
      <c r="CM32" s="102"/>
      <c r="CN32" s="50">
        <f t="shared" si="0"/>
        <v>5</v>
      </c>
      <c r="CO32" s="199"/>
      <c r="CQ32" s="208"/>
    </row>
    <row r="33" spans="2:95" ht="13.5" customHeight="1" x14ac:dyDescent="0.15">
      <c r="B33" s="127"/>
      <c r="C33" s="78"/>
      <c r="D33" s="29"/>
      <c r="E33" s="12" t="str">
        <f>IF(AB9="","",AB9)</f>
        <v/>
      </c>
      <c r="F33" s="12" t="s">
        <v>3</v>
      </c>
      <c r="G33" s="12" t="str">
        <f>IF(Z9="","",Z9)</f>
        <v/>
      </c>
      <c r="H33" s="30"/>
      <c r="I33" s="80"/>
      <c r="J33" s="79"/>
      <c r="K33" s="29"/>
      <c r="L33" s="12" t="str">
        <f>IF(AB17="","",AB17)</f>
        <v/>
      </c>
      <c r="M33" s="12" t="s">
        <v>3</v>
      </c>
      <c r="N33" s="12" t="str">
        <f>IF(Z17="","",Z17)</f>
        <v/>
      </c>
      <c r="O33" s="30"/>
      <c r="P33" s="80"/>
      <c r="Q33" s="78"/>
      <c r="R33" s="29"/>
      <c r="S33" s="12" t="str">
        <f>IF(AB25="","",AB25)</f>
        <v/>
      </c>
      <c r="T33" s="36" t="s">
        <v>3</v>
      </c>
      <c r="U33" s="12" t="str">
        <f>IF(Z25="","",Z25)</f>
        <v/>
      </c>
      <c r="V33" s="30"/>
      <c r="W33" s="80"/>
      <c r="X33" s="149"/>
      <c r="Y33" s="150"/>
      <c r="Z33" s="150"/>
      <c r="AA33" s="150"/>
      <c r="AB33" s="150"/>
      <c r="AC33" s="150"/>
      <c r="AD33" s="151"/>
      <c r="AE33" s="79"/>
      <c r="AF33" s="18"/>
      <c r="AG33" s="12" t="str">
        <f>IF(INDEX(入力用全データ,MATCH($CO27,仮順位,0)+$CN33,MATCH(AE$2,入力用チーム名横,0)+AG$99)="","",INDEX(入力用全データ,MATCH($CO27,仮順位,0)+$CN33,MATCH(AE$2,入力用チーム名横,0)+AG$99))</f>
        <v/>
      </c>
      <c r="AH33" s="12" t="s">
        <v>3</v>
      </c>
      <c r="AI33" s="12" t="str">
        <f>IF(INDEX(入力用全データ,MATCH($CO27,仮順位,0)+$CN33,MATCH(AE$2,入力用チーム名横,0)+AI$99)="","",INDEX(入力用全データ,MATCH($CO27,仮順位,0)+$CN33,MATCH(AE$2,入力用チーム名横,0)+AI$99))</f>
        <v/>
      </c>
      <c r="AJ33" s="17"/>
      <c r="AK33" s="80"/>
      <c r="AL33" s="79"/>
      <c r="AM33" s="18"/>
      <c r="AN33" s="12" t="str">
        <f>IF(INDEX(入力用全データ,MATCH($CO27,仮順位,0)+$CN33,MATCH(AL$2,入力用チーム名横,0)+AN$99)="","",INDEX(入力用全データ,MATCH($CO27,仮順位,0)+$CN33,MATCH(AL$2,入力用チーム名横,0)+AN$99))</f>
        <v/>
      </c>
      <c r="AO33" s="12" t="s">
        <v>3</v>
      </c>
      <c r="AP33" s="12" t="str">
        <f>IF(INDEX(入力用全データ,MATCH($CO27,仮順位,0)+$CN33,MATCH(AL$2,入力用チーム名横,0)+AP$99)="","",INDEX(入力用全データ,MATCH($CO27,仮順位,0)+$CN33,MATCH(AL$2,入力用チーム名横,0)+AP$99))</f>
        <v/>
      </c>
      <c r="AQ33" s="17"/>
      <c r="AR33" s="80"/>
      <c r="AS33" s="79"/>
      <c r="AT33" s="18"/>
      <c r="AU33" s="12" t="str">
        <f>IF(INDEX(入力用全データ,MATCH($CO27,仮順位,0)+$CN33,MATCH(AS$2,入力用チーム名横,0)+AU$99)="","",INDEX(入力用全データ,MATCH($CO27,仮順位,0)+$CN33,MATCH(AS$2,入力用チーム名横,0)+AU$99))</f>
        <v/>
      </c>
      <c r="AV33" s="12" t="s">
        <v>3</v>
      </c>
      <c r="AW33" s="12" t="str">
        <f>IF(INDEX(入力用全データ,MATCH($CO27,仮順位,0)+$CN33,MATCH(AS$2,入力用チーム名横,0)+AW$99)="","",INDEX(入力用全データ,MATCH($CO27,仮順位,0)+$CN33,MATCH(AS$2,入力用チーム名横,0)+AW$99))</f>
        <v/>
      </c>
      <c r="AX33" s="17"/>
      <c r="AY33" s="80"/>
      <c r="AZ33" s="79"/>
      <c r="BA33" s="18"/>
      <c r="BB33" s="12" t="str">
        <f>IF(INDEX(入力用全データ,MATCH($CO27,仮順位,0)+$CN33,MATCH(AZ$2,入力用チーム名横,0)+BB$99)="","",INDEX(入力用全データ,MATCH($CO27,仮順位,0)+$CN33,MATCH(AZ$2,入力用チーム名横,0)+BB$99))</f>
        <v/>
      </c>
      <c r="BC33" s="12" t="s">
        <v>3</v>
      </c>
      <c r="BD33" s="12" t="str">
        <f>IF(INDEX(入力用全データ,MATCH($CO27,仮順位,0)+$CN33,MATCH(AZ$2,入力用チーム名横,0)+BD$99)="","",INDEX(入力用全データ,MATCH($CO27,仮順位,0)+$CN33,MATCH(AZ$2,入力用チーム名横,0)+BD$99))</f>
        <v/>
      </c>
      <c r="BE33" s="17"/>
      <c r="BF33" s="78"/>
      <c r="BG33" s="79"/>
      <c r="BH33" s="18"/>
      <c r="BI33" s="12" t="str">
        <f>IF(INDEX(入力用全データ,MATCH($CO27,仮順位,0)+$CN33,MATCH(BG$2,入力用チーム名横,0)+BI$99)="","",INDEX(入力用全データ,MATCH($CO27,仮順位,0)+$CN33,MATCH(BG$2,入力用チーム名横,0)+BI$99))</f>
        <v/>
      </c>
      <c r="BJ33" s="12" t="s">
        <v>3</v>
      </c>
      <c r="BK33" s="12" t="str">
        <f>IF(INDEX(入力用全データ,MATCH($CO27,仮順位,0)+$CN33,MATCH(BG$2,入力用チーム名横,0)+BK$99)="","",INDEX(入力用全データ,MATCH($CO27,仮順位,0)+$CN33,MATCH(BG$2,入力用チーム名横,0)+BK$99))</f>
        <v/>
      </c>
      <c r="BL33" s="17"/>
      <c r="BM33" s="78"/>
      <c r="BN33" s="79"/>
      <c r="BO33" s="18"/>
      <c r="BP33" s="12" t="str">
        <f>IF(INDEX(入力用全データ,MATCH($CO27,仮順位,0)+$CN33,MATCH(BN$2,入力用チーム名横,0)+BP$99)="","",INDEX(入力用全データ,MATCH($CO27,仮順位,0)+$CN33,MATCH(BN$2,入力用チーム名横,0)+BP$99))</f>
        <v/>
      </c>
      <c r="BQ33" s="12" t="s">
        <v>3</v>
      </c>
      <c r="BR33" s="12" t="str">
        <f>IF(INDEX(入力用全データ,MATCH($CO27,仮順位,0)+$CN33,MATCH(BN$2,入力用チーム名横,0)+BR$99)="","",INDEX(入力用全データ,MATCH($CO27,仮順位,0)+$CN33,MATCH(BN$2,入力用チーム名横,0)+BR$99))</f>
        <v/>
      </c>
      <c r="BS33" s="17"/>
      <c r="BT33" s="80"/>
      <c r="BU33" s="79"/>
      <c r="BV33" s="18"/>
      <c r="BW33" s="12" t="str">
        <f>IF(INDEX(入力用全データ,MATCH($CO27,仮順位,0)+$CN33,MATCH(BU$2,入力用チーム名横,0)+BW$99)="","",INDEX(入力用全データ,MATCH($CO27,仮順位,0)+$CN33,MATCH(BU$2,入力用チーム名横,0)+BW$99))</f>
        <v/>
      </c>
      <c r="BX33" s="12" t="s">
        <v>3</v>
      </c>
      <c r="BY33" s="12" t="str">
        <f>IF(INDEX(入力用全データ,MATCH($CO27,仮順位,0)+$CN33,MATCH(BU$2,入力用チーム名横,0)+BY$99)="","",INDEX(入力用全データ,MATCH($CO27,仮順位,0)+$CN33,MATCH(BU$2,入力用チーム名横,0)+BY$99))</f>
        <v/>
      </c>
      <c r="BZ33" s="17"/>
      <c r="CA33" s="78"/>
      <c r="CB33" s="79"/>
      <c r="CC33" s="18"/>
      <c r="CD33" s="12" t="str">
        <f>IF(INDEX(入力用全データ,MATCH($CO27,仮順位,0)+$CN33,MATCH(CB$2,入力用チーム名横,0)+CD$99)="","",INDEX(入力用全データ,MATCH($CO27,仮順位,0)+$CN33,MATCH(CB$2,入力用チーム名横,0)+CD$99))</f>
        <v/>
      </c>
      <c r="CE33" s="12" t="s">
        <v>3</v>
      </c>
      <c r="CF33" s="12" t="str">
        <f>IF(INDEX(入力用全データ,MATCH($CO27,仮順位,0)+$CN33,MATCH(CB$2,入力用チーム名横,0)+CF$99)="","",INDEX(入力用全データ,MATCH($CO27,仮順位,0)+$CN33,MATCH(CB$2,入力用チーム名横,0)+CF$99))</f>
        <v/>
      </c>
      <c r="CG33" s="17"/>
      <c r="CH33" s="78"/>
      <c r="CI33" s="158"/>
      <c r="CJ33" s="161"/>
      <c r="CK33" s="161"/>
      <c r="CL33" s="164"/>
      <c r="CM33" s="102"/>
      <c r="CN33" s="50">
        <f t="shared" si="0"/>
        <v>6</v>
      </c>
      <c r="CO33" s="199"/>
      <c r="CQ33" s="208"/>
    </row>
    <row r="34" spans="2:95" ht="3.75" customHeight="1" x14ac:dyDescent="0.15">
      <c r="B34" s="128"/>
      <c r="C34" s="56"/>
      <c r="D34" s="34"/>
      <c r="E34" s="22"/>
      <c r="F34" s="8"/>
      <c r="G34" s="22"/>
      <c r="H34" s="34"/>
      <c r="I34" s="65"/>
      <c r="J34" s="59"/>
      <c r="K34" s="34"/>
      <c r="L34" s="22"/>
      <c r="M34" s="8"/>
      <c r="N34" s="22"/>
      <c r="O34" s="34"/>
      <c r="P34" s="65"/>
      <c r="Q34" s="56"/>
      <c r="R34" s="34"/>
      <c r="S34" s="22"/>
      <c r="T34" s="8"/>
      <c r="U34" s="22"/>
      <c r="V34" s="34"/>
      <c r="W34" s="65"/>
      <c r="X34" s="152"/>
      <c r="Y34" s="153"/>
      <c r="Z34" s="153"/>
      <c r="AA34" s="153"/>
      <c r="AB34" s="153"/>
      <c r="AC34" s="153"/>
      <c r="AD34" s="154"/>
      <c r="AE34" s="59"/>
      <c r="AF34" s="22"/>
      <c r="AG34" s="22"/>
      <c r="AH34" s="22"/>
      <c r="AI34" s="22"/>
      <c r="AJ34" s="22"/>
      <c r="AK34" s="65"/>
      <c r="AL34" s="59"/>
      <c r="AM34" s="22"/>
      <c r="AN34" s="22"/>
      <c r="AO34" s="22"/>
      <c r="AP34" s="22"/>
      <c r="AQ34" s="22"/>
      <c r="AR34" s="65"/>
      <c r="AS34" s="59"/>
      <c r="AT34" s="22"/>
      <c r="AU34" s="22"/>
      <c r="AV34" s="22"/>
      <c r="AW34" s="22"/>
      <c r="AX34" s="22"/>
      <c r="AY34" s="65"/>
      <c r="AZ34" s="59"/>
      <c r="BA34" s="22"/>
      <c r="BB34" s="22"/>
      <c r="BC34" s="22"/>
      <c r="BD34" s="22"/>
      <c r="BE34" s="22"/>
      <c r="BF34" s="56"/>
      <c r="BG34" s="59"/>
      <c r="BH34" s="22"/>
      <c r="BI34" s="22"/>
      <c r="BJ34" s="22"/>
      <c r="BK34" s="22"/>
      <c r="BL34" s="22"/>
      <c r="BM34" s="56"/>
      <c r="BN34" s="59"/>
      <c r="BO34" s="22"/>
      <c r="BP34" s="22"/>
      <c r="BQ34" s="22"/>
      <c r="BR34" s="22"/>
      <c r="BS34" s="22"/>
      <c r="BT34" s="65"/>
      <c r="BU34" s="59"/>
      <c r="BV34" s="22"/>
      <c r="BW34" s="22"/>
      <c r="BX34" s="22"/>
      <c r="BY34" s="22"/>
      <c r="BZ34" s="22"/>
      <c r="CA34" s="56"/>
      <c r="CB34" s="59"/>
      <c r="CC34" s="22"/>
      <c r="CD34" s="22"/>
      <c r="CE34" s="22"/>
      <c r="CF34" s="22"/>
      <c r="CG34" s="22"/>
      <c r="CH34" s="56"/>
      <c r="CI34" s="88"/>
      <c r="CJ34" s="96"/>
      <c r="CK34" s="96"/>
      <c r="CL34" s="86"/>
      <c r="CM34" s="110"/>
      <c r="CN34" s="50">
        <f t="shared" si="0"/>
        <v>7</v>
      </c>
      <c r="CO34" s="137"/>
      <c r="CQ34" s="208"/>
    </row>
    <row r="35" spans="2:95" s="78" customFormat="1" ht="18.75" customHeight="1" x14ac:dyDescent="0.15">
      <c r="B35" s="129" t="str">
        <f>INDEX(入力用全データ,MATCH($CO35,仮順位,0),1)</f>
        <v>エボルブ
ジュニアユース
ＦＣ</v>
      </c>
      <c r="C35" s="172" t="str">
        <f>IF(E36="","",SUM(E36,E37))</f>
        <v/>
      </c>
      <c r="D35" s="91"/>
      <c r="E35" s="91" t="str">
        <f>IF(E36="","",IF(C35=H35,"△",IF(C35&gt;H35,"○","●")))</f>
        <v/>
      </c>
      <c r="F35" s="91"/>
      <c r="G35" s="91"/>
      <c r="H35" s="91" t="str">
        <f>IF(G36="","",SUM(G36,G37))</f>
        <v/>
      </c>
      <c r="I35" s="95"/>
      <c r="J35" s="90" t="str">
        <f>IF(L36="","",SUM(L36,L37))</f>
        <v/>
      </c>
      <c r="K35" s="91"/>
      <c r="L35" s="91" t="str">
        <f>IF(L36="","",IF(J35=O35,"△",IF(J35&gt;O35,"○","●")))</f>
        <v/>
      </c>
      <c r="M35" s="91"/>
      <c r="N35" s="91"/>
      <c r="O35" s="91" t="str">
        <f>IF(N36="","",SUM(N36,N37))</f>
        <v/>
      </c>
      <c r="P35" s="95"/>
      <c r="Q35" s="90" t="str">
        <f>IF(S36="","",SUM(S36,S37))</f>
        <v/>
      </c>
      <c r="R35" s="91"/>
      <c r="S35" s="91" t="str">
        <f>IF(S36="","",IF(Q35=V35,"△",IF(Q35&gt;V35,"○","●")))</f>
        <v/>
      </c>
      <c r="T35" s="91"/>
      <c r="U35" s="91"/>
      <c r="V35" s="91" t="str">
        <f>IF(U36="","",SUM(U36,U37))</f>
        <v/>
      </c>
      <c r="W35" s="95"/>
      <c r="X35" s="90" t="str">
        <f>IF(Z36="","",SUM(Z36,Z37))</f>
        <v/>
      </c>
      <c r="Y35" s="91"/>
      <c r="Z35" s="91" t="str">
        <f>IF(Z36="","",IF(X35=AC35,"△",IF(X35&gt;AC35,"○","●")))</f>
        <v/>
      </c>
      <c r="AA35" s="91"/>
      <c r="AB35" s="91"/>
      <c r="AC35" s="91" t="str">
        <f>IF(AB36="","",SUM(AB36,AB37))</f>
        <v/>
      </c>
      <c r="AD35" s="95"/>
      <c r="AE35" s="146"/>
      <c r="AF35" s="147"/>
      <c r="AG35" s="147"/>
      <c r="AH35" s="147"/>
      <c r="AI35" s="147"/>
      <c r="AJ35" s="147"/>
      <c r="AK35" s="148"/>
      <c r="AL35" s="90" t="str">
        <f>IF(AN36="","",SUM(AN36,AN37))</f>
        <v/>
      </c>
      <c r="AM35" s="91"/>
      <c r="AN35" s="91" t="str">
        <f>IF(AN36="","",IF(AL35=AQ35,"△",IF(AL35&gt;AQ35,"○","●")))</f>
        <v/>
      </c>
      <c r="AO35" s="91"/>
      <c r="AP35" s="91"/>
      <c r="AQ35" s="91" t="str">
        <f>IF(AP36="","",SUM(AP36,AP37))</f>
        <v/>
      </c>
      <c r="AR35" s="95"/>
      <c r="AS35" s="90" t="str">
        <f>IF(AU36="","",SUM(AU36,AU37))</f>
        <v/>
      </c>
      <c r="AT35" s="91"/>
      <c r="AU35" s="91" t="str">
        <f>IF(AU36="","",IF(AS35=AX35,"△",IF(AS35&gt;AX35,"○","●")))</f>
        <v/>
      </c>
      <c r="AV35" s="91"/>
      <c r="AW35" s="91"/>
      <c r="AX35" s="91" t="str">
        <f>IF(AW36="","",SUM(AW36,AW37))</f>
        <v/>
      </c>
      <c r="AY35" s="95"/>
      <c r="AZ35" s="90" t="str">
        <f>IF(BB36="","",SUM(BB36,BB37))</f>
        <v/>
      </c>
      <c r="BA35" s="91"/>
      <c r="BB35" s="91" t="str">
        <f>IF(BB36="","",IF(AZ35=BE35,"△",IF(AZ35&gt;BE35,"○","●")))</f>
        <v/>
      </c>
      <c r="BC35" s="91"/>
      <c r="BD35" s="91"/>
      <c r="BE35" s="91" t="str">
        <f>IF(BD36="","",SUM(BD36,BD37))</f>
        <v/>
      </c>
      <c r="BF35" s="95"/>
      <c r="BG35" s="90" t="str">
        <f>IF(BI36="","",SUM(BI36,BI37))</f>
        <v/>
      </c>
      <c r="BH35" s="91"/>
      <c r="BI35" s="91" t="str">
        <f>IF(BI36="","",IF(BG35=BL35,"△",IF(BG35&gt;BL35,"○","●")))</f>
        <v/>
      </c>
      <c r="BJ35" s="91"/>
      <c r="BK35" s="91"/>
      <c r="BL35" s="91" t="str">
        <f>IF(BK36="","",SUM(BK36,BK37))</f>
        <v/>
      </c>
      <c r="BM35" s="95"/>
      <c r="BN35" s="90" t="str">
        <f>IF(BP36="","",SUM(BP36,BP37))</f>
        <v/>
      </c>
      <c r="BO35" s="91"/>
      <c r="BP35" s="91" t="str">
        <f>IF(BP36="","",IF(BN35=BS35,"△",IF(BN35&gt;BS35,"○","●")))</f>
        <v/>
      </c>
      <c r="BQ35" s="91"/>
      <c r="BR35" s="91"/>
      <c r="BS35" s="91" t="str">
        <f>IF(BR36="","",SUM(BR36,BR37))</f>
        <v/>
      </c>
      <c r="BT35" s="95"/>
      <c r="BU35" s="90" t="str">
        <f>IF(BW36="","",SUM(BW36,BW37))</f>
        <v/>
      </c>
      <c r="BV35" s="91"/>
      <c r="BW35" s="91" t="str">
        <f>IF(BW36="","",IF(BU35=BZ35,"△",IF(BU35&gt;BZ35,"○","●")))</f>
        <v/>
      </c>
      <c r="BX35" s="91"/>
      <c r="BY35" s="91"/>
      <c r="BZ35" s="91" t="str">
        <f>IF(BY36="","",SUM(BY36,BY37))</f>
        <v/>
      </c>
      <c r="CA35" s="95"/>
      <c r="CB35" s="90" t="str">
        <f>IF(CD36="","",SUM(CD36,CD37))</f>
        <v/>
      </c>
      <c r="CC35" s="91"/>
      <c r="CD35" s="91" t="str">
        <f>IF(CD36="","",IF(CB35=CG35,"△",IF(CB35&gt;CG35,"○","●")))</f>
        <v/>
      </c>
      <c r="CE35" s="91"/>
      <c r="CF35" s="91"/>
      <c r="CG35" s="91" t="str">
        <f>IF(CF36="","",SUM(CF36,CF37))</f>
        <v/>
      </c>
      <c r="CH35" s="155"/>
      <c r="CI35" s="157" t="str">
        <f>IF(INDEX(入力用全データ,MATCH($CO35,仮順位,0),CI$101)="","",INDEX(入力用全データ,MATCH($CO35,仮順位,0),CI$101))</f>
        <v/>
      </c>
      <c r="CJ35" s="160" t="str">
        <f>IF(INDEX(入力用全データ,MATCH($CO35,仮順位,0),CJ$101)="","",INDEX(入力用全データ,MATCH($CO35,仮順位,0),CJ$101))</f>
        <v/>
      </c>
      <c r="CK35" s="160" t="str">
        <f>IF(INDEX(入力用全データ,MATCH($CO35,仮順位,0),CK$101)="","",INDEX(入力用全データ,MATCH($CO35,仮順位,0),CK$101))</f>
        <v/>
      </c>
      <c r="CL35" s="163" t="str">
        <f>IF(INDEX(入力用全データ,MATCH($CO35,仮順位,0),CL$101)="","",INDEX(入力用全データ,MATCH($CO35,仮順位,0),CL$101))</f>
        <v/>
      </c>
      <c r="CM35" s="101" t="str">
        <f>IF(INDEX(入力用全データ,MATCH($CO35,仮順位,0),CM$101)="","",INDEX(入力用全データ,MATCH($CO35,仮順位,0),CM$101))</f>
        <v/>
      </c>
      <c r="CN35" s="50">
        <f t="shared" si="0"/>
        <v>0</v>
      </c>
      <c r="CO35" s="200">
        <v>5</v>
      </c>
      <c r="CP35" s="47">
        <f t="shared" ref="CP35" si="4">IF(CI35="",-ROW()*1000000000,CI35*1000000000+CL35*1000000+CJ35-ROW()/10000)</f>
        <v>-35000000000</v>
      </c>
      <c r="CQ35" s="208"/>
    </row>
    <row r="36" spans="2:95" ht="13.5" customHeight="1" x14ac:dyDescent="0.15">
      <c r="B36" s="127"/>
      <c r="C36" s="78"/>
      <c r="D36" s="25"/>
      <c r="E36" s="12" t="str">
        <f>IF(AI4="","",AI4)</f>
        <v/>
      </c>
      <c r="F36" s="12" t="s">
        <v>3</v>
      </c>
      <c r="G36" s="12" t="str">
        <f>IF(AG4="","",AG4)</f>
        <v/>
      </c>
      <c r="H36" s="27"/>
      <c r="I36" s="80"/>
      <c r="J36" s="79"/>
      <c r="K36" s="25"/>
      <c r="L36" s="12" t="str">
        <f>IF(AI12="","",AI12)</f>
        <v/>
      </c>
      <c r="M36" s="12" t="s">
        <v>3</v>
      </c>
      <c r="N36" s="12" t="str">
        <f>IF(AG12="","",AG12)</f>
        <v/>
      </c>
      <c r="O36" s="27"/>
      <c r="P36" s="80"/>
      <c r="Q36" s="79"/>
      <c r="R36" s="25"/>
      <c r="S36" s="12" t="str">
        <f>IF(AI20="","",AI20)</f>
        <v/>
      </c>
      <c r="T36" s="12" t="s">
        <v>3</v>
      </c>
      <c r="U36" s="12" t="str">
        <f>IF(AG20="","",AG20)</f>
        <v/>
      </c>
      <c r="V36" s="27"/>
      <c r="W36" s="80"/>
      <c r="X36" s="78"/>
      <c r="Y36" s="25"/>
      <c r="Z36" s="12" t="str">
        <f>IF(AI28="","",AI28)</f>
        <v/>
      </c>
      <c r="AA36" s="36" t="s">
        <v>3</v>
      </c>
      <c r="AB36" s="12" t="str">
        <f>IF(AG28="","",AG28)</f>
        <v/>
      </c>
      <c r="AC36" s="27"/>
      <c r="AD36" s="80"/>
      <c r="AE36" s="149"/>
      <c r="AF36" s="150"/>
      <c r="AG36" s="150"/>
      <c r="AH36" s="150"/>
      <c r="AI36" s="150"/>
      <c r="AJ36" s="150"/>
      <c r="AK36" s="151"/>
      <c r="AL36" s="79"/>
      <c r="AM36" s="16"/>
      <c r="AN36" s="12" t="str">
        <f>IF(INDEX(入力用全データ,MATCH($CO35,仮順位,0)+$CN36,MATCH(AL$2,入力用チーム名横,0)+AN$99)="","",INDEX(入力用全データ,MATCH($CO35,仮順位,0)+$CN36,MATCH(AL$2,入力用チーム名横,0)+AN$99))</f>
        <v/>
      </c>
      <c r="AO36" s="12" t="s">
        <v>3</v>
      </c>
      <c r="AP36" s="12" t="str">
        <f>IF(INDEX(入力用全データ,MATCH($CO35,仮順位,0)+$CN36,MATCH(AL$2,入力用チーム名横,0)+AP$99)="","",INDEX(入力用全データ,MATCH($CO35,仮順位,0)+$CN36,MATCH(AL$2,入力用チーム名横,0)+AP$99))</f>
        <v/>
      </c>
      <c r="AQ36" s="13"/>
      <c r="AR36" s="80"/>
      <c r="AS36" s="79"/>
      <c r="AT36" s="16"/>
      <c r="AU36" s="12" t="str">
        <f>IF(INDEX(入力用全データ,MATCH($CO35,仮順位,0)+$CN36,MATCH(AS$2,入力用チーム名横,0)+AU$99)="","",INDEX(入力用全データ,MATCH($CO35,仮順位,0)+$CN36,MATCH(AS$2,入力用チーム名横,0)+AU$99))</f>
        <v/>
      </c>
      <c r="AV36" s="12" t="s">
        <v>3</v>
      </c>
      <c r="AW36" s="12" t="str">
        <f>IF(INDEX(入力用全データ,MATCH($CO35,仮順位,0)+$CN36,MATCH(AS$2,入力用チーム名横,0)+AW$99)="","",INDEX(入力用全データ,MATCH($CO35,仮順位,0)+$CN36,MATCH(AS$2,入力用チーム名横,0)+AW$99))</f>
        <v/>
      </c>
      <c r="AX36" s="13"/>
      <c r="AY36" s="80"/>
      <c r="AZ36" s="79"/>
      <c r="BA36" s="16"/>
      <c r="BB36" s="12" t="str">
        <f>IF(INDEX(入力用全データ,MATCH($CO35,仮順位,0)+$CN36,MATCH(AZ$2,入力用チーム名横,0)+BB$99)="","",INDEX(入力用全データ,MATCH($CO35,仮順位,0)+$CN36,MATCH(AZ$2,入力用チーム名横,0)+BB$99))</f>
        <v/>
      </c>
      <c r="BC36" s="12" t="s">
        <v>3</v>
      </c>
      <c r="BD36" s="12" t="str">
        <f>IF(INDEX(入力用全データ,MATCH($CO35,仮順位,0)+$CN36,MATCH(AZ$2,入力用チーム名横,0)+BD$99)="","",INDEX(入力用全データ,MATCH($CO35,仮順位,0)+$CN36,MATCH(AZ$2,入力用チーム名横,0)+BD$99))</f>
        <v/>
      </c>
      <c r="BE36" s="13"/>
      <c r="BF36" s="78"/>
      <c r="BG36" s="79"/>
      <c r="BH36" s="16"/>
      <c r="BI36" s="12" t="str">
        <f>IF(INDEX(入力用全データ,MATCH($CO35,仮順位,0)+$CN36,MATCH(BG$2,入力用チーム名横,0)+BI$99)="","",INDEX(入力用全データ,MATCH($CO35,仮順位,0)+$CN36,MATCH(BG$2,入力用チーム名横,0)+BI$99))</f>
        <v/>
      </c>
      <c r="BJ36" s="12" t="s">
        <v>3</v>
      </c>
      <c r="BK36" s="12" t="str">
        <f>IF(INDEX(入力用全データ,MATCH($CO35,仮順位,0)+$CN36,MATCH(BG$2,入力用チーム名横,0)+BK$99)="","",INDEX(入力用全データ,MATCH($CO35,仮順位,0)+$CN36,MATCH(BG$2,入力用チーム名横,0)+BK$99))</f>
        <v/>
      </c>
      <c r="BL36" s="13"/>
      <c r="BM36" s="78"/>
      <c r="BN36" s="79"/>
      <c r="BO36" s="16"/>
      <c r="BP36" s="12" t="str">
        <f>IF(INDEX(入力用全データ,MATCH($CO35,仮順位,0)+$CN36,MATCH(BN$2,入力用チーム名横,0)+BP$99)="","",INDEX(入力用全データ,MATCH($CO35,仮順位,0)+$CN36,MATCH(BN$2,入力用チーム名横,0)+BP$99))</f>
        <v/>
      </c>
      <c r="BQ36" s="12" t="s">
        <v>3</v>
      </c>
      <c r="BR36" s="12" t="str">
        <f>IF(INDEX(入力用全データ,MATCH($CO35,仮順位,0)+$CN36,MATCH(BN$2,入力用チーム名横,0)+BR$99)="","",INDEX(入力用全データ,MATCH($CO35,仮順位,0)+$CN36,MATCH(BN$2,入力用チーム名横,0)+BR$99))</f>
        <v/>
      </c>
      <c r="BS36" s="13"/>
      <c r="BT36" s="80"/>
      <c r="BU36" s="79"/>
      <c r="BV36" s="16"/>
      <c r="BW36" s="12" t="str">
        <f>IF(INDEX(入力用全データ,MATCH($CO35,仮順位,0)+$CN36,MATCH(BU$2,入力用チーム名横,0)+BW$99)="","",INDEX(入力用全データ,MATCH($CO35,仮順位,0)+$CN36,MATCH(BU$2,入力用チーム名横,0)+BW$99))</f>
        <v/>
      </c>
      <c r="BX36" s="12" t="s">
        <v>3</v>
      </c>
      <c r="BY36" s="12" t="str">
        <f>IF(INDEX(入力用全データ,MATCH($CO35,仮順位,0)+$CN36,MATCH(BU$2,入力用チーム名横,0)+BY$99)="","",INDEX(入力用全データ,MATCH($CO35,仮順位,0)+$CN36,MATCH(BU$2,入力用チーム名横,0)+BY$99))</f>
        <v/>
      </c>
      <c r="BZ36" s="13"/>
      <c r="CA36" s="78"/>
      <c r="CB36" s="79"/>
      <c r="CC36" s="16"/>
      <c r="CD36" s="12" t="str">
        <f>IF(INDEX(入力用全データ,MATCH($CO35,仮順位,0)+$CN36,MATCH(CB$2,入力用チーム名横,0)+CD$99)="","",INDEX(入力用全データ,MATCH($CO35,仮順位,0)+$CN36,MATCH(CB$2,入力用チーム名横,0)+CD$99))</f>
        <v/>
      </c>
      <c r="CE36" s="12" t="s">
        <v>3</v>
      </c>
      <c r="CF36" s="12" t="str">
        <f>IF(INDEX(入力用全データ,MATCH($CO35,仮順位,0)+$CN36,MATCH(CB$2,入力用チーム名横,0)+CF$99)="","",INDEX(入力用全データ,MATCH($CO35,仮順位,0)+$CN36,MATCH(CB$2,入力用チーム名横,0)+CF$99))</f>
        <v/>
      </c>
      <c r="CG36" s="13"/>
      <c r="CH36" s="78"/>
      <c r="CI36" s="158"/>
      <c r="CJ36" s="161"/>
      <c r="CK36" s="161"/>
      <c r="CL36" s="164"/>
      <c r="CM36" s="102"/>
      <c r="CN36" s="50">
        <f t="shared" si="0"/>
        <v>1</v>
      </c>
      <c r="CO36" s="199"/>
      <c r="CQ36" s="208"/>
    </row>
    <row r="37" spans="2:95" ht="13.5" customHeight="1" x14ac:dyDescent="0.15">
      <c r="B37" s="127"/>
      <c r="C37" s="78"/>
      <c r="D37" s="29"/>
      <c r="E37" s="12" t="str">
        <f>IF(AI5="","",AI5)</f>
        <v/>
      </c>
      <c r="F37" s="12" t="s">
        <v>3</v>
      </c>
      <c r="G37" s="12" t="str">
        <f>IF(AG5="","",AG5)</f>
        <v/>
      </c>
      <c r="H37" s="30"/>
      <c r="I37" s="80"/>
      <c r="J37" s="79"/>
      <c r="K37" s="29"/>
      <c r="L37" s="12" t="str">
        <f>IF(AI13="","",AI13)</f>
        <v/>
      </c>
      <c r="M37" s="12" t="s">
        <v>3</v>
      </c>
      <c r="N37" s="12" t="str">
        <f>IF(AG13="","",AG13)</f>
        <v/>
      </c>
      <c r="O37" s="30"/>
      <c r="P37" s="80"/>
      <c r="Q37" s="79"/>
      <c r="R37" s="29"/>
      <c r="S37" s="12" t="str">
        <f>IF(AI21="","",AI21)</f>
        <v/>
      </c>
      <c r="T37" s="12" t="s">
        <v>3</v>
      </c>
      <c r="U37" s="12" t="str">
        <f>IF(AG21="","",AG21)</f>
        <v/>
      </c>
      <c r="V37" s="30"/>
      <c r="W37" s="80"/>
      <c r="X37" s="78"/>
      <c r="Y37" s="29"/>
      <c r="Z37" s="12" t="str">
        <f>IF(AI29="","",AI29)</f>
        <v/>
      </c>
      <c r="AA37" s="36" t="s">
        <v>3</v>
      </c>
      <c r="AB37" s="12" t="str">
        <f>IF(AG29="","",AG29)</f>
        <v/>
      </c>
      <c r="AC37" s="30"/>
      <c r="AD37" s="80"/>
      <c r="AE37" s="149"/>
      <c r="AF37" s="150"/>
      <c r="AG37" s="150"/>
      <c r="AH37" s="150"/>
      <c r="AI37" s="150"/>
      <c r="AJ37" s="150"/>
      <c r="AK37" s="151"/>
      <c r="AL37" s="79"/>
      <c r="AM37" s="18"/>
      <c r="AN37" s="12" t="str">
        <f>IF(INDEX(入力用全データ,MATCH($CO35,仮順位,0)+$CN37,MATCH(AL$2,入力用チーム名横,0)+AN$99)="","",INDEX(入力用全データ,MATCH($CO35,仮順位,0)+$CN37,MATCH(AL$2,入力用チーム名横,0)+AN$99))</f>
        <v/>
      </c>
      <c r="AO37" s="12" t="s">
        <v>3</v>
      </c>
      <c r="AP37" s="12" t="str">
        <f>IF(INDEX(入力用全データ,MATCH($CO35,仮順位,0)+$CN37,MATCH(AL$2,入力用チーム名横,0)+AP$99)="","",INDEX(入力用全データ,MATCH($CO35,仮順位,0)+$CN37,MATCH(AL$2,入力用チーム名横,0)+AP$99))</f>
        <v/>
      </c>
      <c r="AQ37" s="17"/>
      <c r="AR37" s="80"/>
      <c r="AS37" s="79"/>
      <c r="AT37" s="18"/>
      <c r="AU37" s="12" t="str">
        <f>IF(INDEX(入力用全データ,MATCH($CO35,仮順位,0)+$CN37,MATCH(AS$2,入力用チーム名横,0)+AU$99)="","",INDEX(入力用全データ,MATCH($CO35,仮順位,0)+$CN37,MATCH(AS$2,入力用チーム名横,0)+AU$99))</f>
        <v/>
      </c>
      <c r="AV37" s="12" t="s">
        <v>3</v>
      </c>
      <c r="AW37" s="12" t="str">
        <f>IF(INDEX(入力用全データ,MATCH($CO35,仮順位,0)+$CN37,MATCH(AS$2,入力用チーム名横,0)+AW$99)="","",INDEX(入力用全データ,MATCH($CO35,仮順位,0)+$CN37,MATCH(AS$2,入力用チーム名横,0)+AW$99))</f>
        <v/>
      </c>
      <c r="AX37" s="17"/>
      <c r="AY37" s="80"/>
      <c r="AZ37" s="79"/>
      <c r="BA37" s="18"/>
      <c r="BB37" s="12" t="str">
        <f>IF(INDEX(入力用全データ,MATCH($CO35,仮順位,0)+$CN37,MATCH(AZ$2,入力用チーム名横,0)+BB$99)="","",INDEX(入力用全データ,MATCH($CO35,仮順位,0)+$CN37,MATCH(AZ$2,入力用チーム名横,0)+BB$99))</f>
        <v/>
      </c>
      <c r="BC37" s="12" t="s">
        <v>3</v>
      </c>
      <c r="BD37" s="12" t="str">
        <f>IF(INDEX(入力用全データ,MATCH($CO35,仮順位,0)+$CN37,MATCH(AZ$2,入力用チーム名横,0)+BD$99)="","",INDEX(入力用全データ,MATCH($CO35,仮順位,0)+$CN37,MATCH(AZ$2,入力用チーム名横,0)+BD$99))</f>
        <v/>
      </c>
      <c r="BE37" s="17"/>
      <c r="BF37" s="78"/>
      <c r="BG37" s="79"/>
      <c r="BH37" s="18"/>
      <c r="BI37" s="12" t="str">
        <f>IF(INDEX(入力用全データ,MATCH($CO35,仮順位,0)+$CN37,MATCH(BG$2,入力用チーム名横,0)+BI$99)="","",INDEX(入力用全データ,MATCH($CO35,仮順位,0)+$CN37,MATCH(BG$2,入力用チーム名横,0)+BI$99))</f>
        <v/>
      </c>
      <c r="BJ37" s="12" t="s">
        <v>3</v>
      </c>
      <c r="BK37" s="12" t="str">
        <f>IF(INDEX(入力用全データ,MATCH($CO35,仮順位,0)+$CN37,MATCH(BG$2,入力用チーム名横,0)+BK$99)="","",INDEX(入力用全データ,MATCH($CO35,仮順位,0)+$CN37,MATCH(BG$2,入力用チーム名横,0)+BK$99))</f>
        <v/>
      </c>
      <c r="BL37" s="17"/>
      <c r="BM37" s="78"/>
      <c r="BN37" s="79"/>
      <c r="BO37" s="18"/>
      <c r="BP37" s="12" t="str">
        <f>IF(INDEX(入力用全データ,MATCH($CO35,仮順位,0)+$CN37,MATCH(BN$2,入力用チーム名横,0)+BP$99)="","",INDEX(入力用全データ,MATCH($CO35,仮順位,0)+$CN37,MATCH(BN$2,入力用チーム名横,0)+BP$99))</f>
        <v/>
      </c>
      <c r="BQ37" s="12" t="s">
        <v>3</v>
      </c>
      <c r="BR37" s="12" t="str">
        <f>IF(INDEX(入力用全データ,MATCH($CO35,仮順位,0)+$CN37,MATCH(BN$2,入力用チーム名横,0)+BR$99)="","",INDEX(入力用全データ,MATCH($CO35,仮順位,0)+$CN37,MATCH(BN$2,入力用チーム名横,0)+BR$99))</f>
        <v/>
      </c>
      <c r="BS37" s="17"/>
      <c r="BT37" s="80"/>
      <c r="BU37" s="79"/>
      <c r="BV37" s="18"/>
      <c r="BW37" s="12" t="str">
        <f>IF(INDEX(入力用全データ,MATCH($CO35,仮順位,0)+$CN37,MATCH(BU$2,入力用チーム名横,0)+BW$99)="","",INDEX(入力用全データ,MATCH($CO35,仮順位,0)+$CN37,MATCH(BU$2,入力用チーム名横,0)+BW$99))</f>
        <v/>
      </c>
      <c r="BX37" s="12" t="s">
        <v>3</v>
      </c>
      <c r="BY37" s="12" t="str">
        <f>IF(INDEX(入力用全データ,MATCH($CO35,仮順位,0)+$CN37,MATCH(BU$2,入力用チーム名横,0)+BY$99)="","",INDEX(入力用全データ,MATCH($CO35,仮順位,0)+$CN37,MATCH(BU$2,入力用チーム名横,0)+BY$99))</f>
        <v/>
      </c>
      <c r="BZ37" s="17"/>
      <c r="CA37" s="78"/>
      <c r="CB37" s="79"/>
      <c r="CC37" s="18"/>
      <c r="CD37" s="12" t="str">
        <f>IF(INDEX(入力用全データ,MATCH($CO35,仮順位,0)+$CN37,MATCH(CB$2,入力用チーム名横,0)+CD$99)="","",INDEX(入力用全データ,MATCH($CO35,仮順位,0)+$CN37,MATCH(CB$2,入力用チーム名横,0)+CD$99))</f>
        <v/>
      </c>
      <c r="CE37" s="12" t="s">
        <v>3</v>
      </c>
      <c r="CF37" s="12" t="str">
        <f>IF(INDEX(入力用全データ,MATCH($CO35,仮順位,0)+$CN37,MATCH(CB$2,入力用チーム名横,0)+CF$99)="","",INDEX(入力用全データ,MATCH($CO35,仮順位,0)+$CN37,MATCH(CB$2,入力用チーム名横,0)+CF$99))</f>
        <v/>
      </c>
      <c r="CG37" s="17"/>
      <c r="CH37" s="78"/>
      <c r="CI37" s="158"/>
      <c r="CJ37" s="161"/>
      <c r="CK37" s="161"/>
      <c r="CL37" s="164"/>
      <c r="CM37" s="102"/>
      <c r="CN37" s="50">
        <f t="shared" si="0"/>
        <v>2</v>
      </c>
      <c r="CO37" s="199"/>
      <c r="CQ37" s="208"/>
    </row>
    <row r="38" spans="2:95" ht="3.75" customHeight="1" x14ac:dyDescent="0.15">
      <c r="B38" s="127"/>
      <c r="C38" s="55"/>
      <c r="D38" s="31"/>
      <c r="E38" s="19"/>
      <c r="F38" s="7"/>
      <c r="G38" s="19"/>
      <c r="H38" s="31"/>
      <c r="I38" s="64"/>
      <c r="J38" s="58"/>
      <c r="K38" s="31"/>
      <c r="L38" s="19"/>
      <c r="M38" s="7"/>
      <c r="N38" s="19"/>
      <c r="O38" s="31"/>
      <c r="P38" s="64"/>
      <c r="Q38" s="58"/>
      <c r="R38" s="31"/>
      <c r="S38" s="19"/>
      <c r="T38" s="7"/>
      <c r="U38" s="19"/>
      <c r="V38" s="31"/>
      <c r="W38" s="64"/>
      <c r="X38" s="55"/>
      <c r="Y38" s="31"/>
      <c r="Z38" s="19"/>
      <c r="AA38" s="7"/>
      <c r="AB38" s="19"/>
      <c r="AC38" s="31"/>
      <c r="AD38" s="64"/>
      <c r="AE38" s="149"/>
      <c r="AF38" s="150"/>
      <c r="AG38" s="150"/>
      <c r="AH38" s="150"/>
      <c r="AI38" s="150"/>
      <c r="AJ38" s="150"/>
      <c r="AK38" s="151"/>
      <c r="AL38" s="58"/>
      <c r="AM38" s="19"/>
      <c r="AN38" s="19"/>
      <c r="AO38" s="19"/>
      <c r="AP38" s="19"/>
      <c r="AQ38" s="19"/>
      <c r="AR38" s="64"/>
      <c r="AS38" s="58"/>
      <c r="AT38" s="19"/>
      <c r="AU38" s="19"/>
      <c r="AV38" s="19"/>
      <c r="AW38" s="19"/>
      <c r="AX38" s="19"/>
      <c r="AY38" s="64"/>
      <c r="AZ38" s="58"/>
      <c r="BA38" s="19"/>
      <c r="BB38" s="19"/>
      <c r="BC38" s="19"/>
      <c r="BD38" s="19"/>
      <c r="BE38" s="19"/>
      <c r="BF38" s="55"/>
      <c r="BG38" s="58"/>
      <c r="BH38" s="19"/>
      <c r="BI38" s="19"/>
      <c r="BJ38" s="19"/>
      <c r="BK38" s="19"/>
      <c r="BL38" s="19"/>
      <c r="BM38" s="55"/>
      <c r="BN38" s="58"/>
      <c r="BO38" s="19"/>
      <c r="BP38" s="19"/>
      <c r="BQ38" s="19"/>
      <c r="BR38" s="19"/>
      <c r="BS38" s="19"/>
      <c r="BT38" s="64"/>
      <c r="BU38" s="58"/>
      <c r="BV38" s="19"/>
      <c r="BW38" s="19"/>
      <c r="BX38" s="19"/>
      <c r="BY38" s="19"/>
      <c r="BZ38" s="19"/>
      <c r="CA38" s="55"/>
      <c r="CB38" s="58"/>
      <c r="CC38" s="19"/>
      <c r="CD38" s="19"/>
      <c r="CE38" s="19"/>
      <c r="CF38" s="19"/>
      <c r="CG38" s="19"/>
      <c r="CH38" s="55"/>
      <c r="CI38" s="158"/>
      <c r="CJ38" s="161"/>
      <c r="CK38" s="161"/>
      <c r="CL38" s="164"/>
      <c r="CM38" s="102"/>
      <c r="CN38" s="50">
        <f t="shared" si="0"/>
        <v>3</v>
      </c>
      <c r="CO38" s="199"/>
      <c r="CQ38" s="208"/>
    </row>
    <row r="39" spans="2:95" ht="18.75" customHeight="1" x14ac:dyDescent="0.15">
      <c r="B39" s="127"/>
      <c r="C39" s="145" t="str">
        <f>IF(E40="","",SUM(E40,E41))</f>
        <v/>
      </c>
      <c r="D39" s="83"/>
      <c r="E39" s="83" t="str">
        <f>IF(E40="","",IF(C39=H39,"△",IF(C39&gt;H39,"○","●")))</f>
        <v/>
      </c>
      <c r="F39" s="83"/>
      <c r="G39" s="83"/>
      <c r="H39" s="83" t="str">
        <f>IF(G40="","",SUM(G40,G41))</f>
        <v/>
      </c>
      <c r="I39" s="84"/>
      <c r="J39" s="94" t="str">
        <f>IF(L40="","",SUM(L40,L41))</f>
        <v/>
      </c>
      <c r="K39" s="83"/>
      <c r="L39" s="83" t="str">
        <f>IF(L40="","",IF(J39=O39,"△",IF(J39&gt;O39,"○","●")))</f>
        <v/>
      </c>
      <c r="M39" s="83"/>
      <c r="N39" s="83"/>
      <c r="O39" s="83" t="str">
        <f>IF(N40="","",SUM(N40,N41))</f>
        <v/>
      </c>
      <c r="P39" s="84"/>
      <c r="Q39" s="94" t="str">
        <f>IF(S40="","",SUM(S40,S41))</f>
        <v/>
      </c>
      <c r="R39" s="83"/>
      <c r="S39" s="83" t="str">
        <f>IF(S40="","",IF(Q39=V39,"△",IF(Q39&gt;V39,"○","●")))</f>
        <v/>
      </c>
      <c r="T39" s="83"/>
      <c r="U39" s="83"/>
      <c r="V39" s="83" t="str">
        <f>IF(U40="","",SUM(U40,U41))</f>
        <v/>
      </c>
      <c r="W39" s="84"/>
      <c r="X39" s="94" t="str">
        <f>IF(Z40="","",SUM(Z40,Z41))</f>
        <v/>
      </c>
      <c r="Y39" s="83"/>
      <c r="Z39" s="83" t="str">
        <f>IF(Z40="","",IF(X39=AC39,"△",IF(X39&gt;AC39,"○","●")))</f>
        <v/>
      </c>
      <c r="AA39" s="83"/>
      <c r="AB39" s="83"/>
      <c r="AC39" s="83" t="str">
        <f>IF(AB40="","",SUM(AB40,AB41))</f>
        <v/>
      </c>
      <c r="AD39" s="84"/>
      <c r="AE39" s="149"/>
      <c r="AF39" s="150"/>
      <c r="AG39" s="150"/>
      <c r="AH39" s="150"/>
      <c r="AI39" s="150"/>
      <c r="AJ39" s="150"/>
      <c r="AK39" s="151"/>
      <c r="AL39" s="94" t="str">
        <f>IF(AN40="","",SUM(AN40,AN41))</f>
        <v/>
      </c>
      <c r="AM39" s="83"/>
      <c r="AN39" s="83" t="str">
        <f>IF(AN40="","",IF(AL39=AQ39,"△",IF(AL39&gt;AQ39,"○","●")))</f>
        <v/>
      </c>
      <c r="AO39" s="83"/>
      <c r="AP39" s="83"/>
      <c r="AQ39" s="83" t="str">
        <f>IF(AP40="","",SUM(AP40,AP41))</f>
        <v/>
      </c>
      <c r="AR39" s="84"/>
      <c r="AS39" s="94" t="str">
        <f>IF(AU40="","",SUM(AU40,AU41))</f>
        <v/>
      </c>
      <c r="AT39" s="83"/>
      <c r="AU39" s="83" t="str">
        <f>IF(AU40="","",IF(AS39=AX39,"△",IF(AS39&gt;AX39,"○","●")))</f>
        <v/>
      </c>
      <c r="AV39" s="83"/>
      <c r="AW39" s="83"/>
      <c r="AX39" s="83" t="str">
        <f>IF(AW40="","",SUM(AW40,AW41))</f>
        <v/>
      </c>
      <c r="AY39" s="84"/>
      <c r="AZ39" s="94" t="str">
        <f>IF(BB40="","",SUM(BB40,BB41))</f>
        <v/>
      </c>
      <c r="BA39" s="83"/>
      <c r="BB39" s="83" t="str">
        <f>IF(BB40="","",IF(AZ39=BE39,"△",IF(AZ39&gt;BE39,"○","●")))</f>
        <v/>
      </c>
      <c r="BC39" s="83"/>
      <c r="BD39" s="83"/>
      <c r="BE39" s="83" t="str">
        <f>IF(BD40="","",SUM(BD40,BD41))</f>
        <v/>
      </c>
      <c r="BF39" s="84"/>
      <c r="BG39" s="94" t="str">
        <f>IF(BI40="","",SUM(BI40,BI41))</f>
        <v/>
      </c>
      <c r="BH39" s="83"/>
      <c r="BI39" s="83" t="str">
        <f>IF(BI40="","",IF(BG39=BL39,"△",IF(BG39&gt;BL39,"○","●")))</f>
        <v/>
      </c>
      <c r="BJ39" s="83"/>
      <c r="BK39" s="83"/>
      <c r="BL39" s="83" t="str">
        <f>IF(BK40="","",SUM(BK40,BK41))</f>
        <v/>
      </c>
      <c r="BM39" s="84"/>
      <c r="BN39" s="94" t="str">
        <f>IF(BP40="","",SUM(BP40,BP41))</f>
        <v/>
      </c>
      <c r="BO39" s="83"/>
      <c r="BP39" s="83" t="str">
        <f>IF(BP40="","",IF(BN39=BS39,"△",IF(BN39&gt;BS39,"○","●")))</f>
        <v/>
      </c>
      <c r="BQ39" s="83"/>
      <c r="BR39" s="83"/>
      <c r="BS39" s="83" t="str">
        <f>IF(BR40="","",SUM(BR40,BR41))</f>
        <v/>
      </c>
      <c r="BT39" s="84"/>
      <c r="BU39" s="94" t="str">
        <f>IF(BW40="","",SUM(BW40,BW41))</f>
        <v/>
      </c>
      <c r="BV39" s="83"/>
      <c r="BW39" s="83" t="str">
        <f>IF(BW40="","",IF(BU39=BZ39,"△",IF(BU39&gt;BZ39,"○","●")))</f>
        <v/>
      </c>
      <c r="BX39" s="83"/>
      <c r="BY39" s="83"/>
      <c r="BZ39" s="83" t="str">
        <f>IF(BY40="","",SUM(BY40,BY41))</f>
        <v/>
      </c>
      <c r="CA39" s="84"/>
      <c r="CB39" s="94" t="str">
        <f>IF(CD40="","",SUM(CD40,CD41))</f>
        <v/>
      </c>
      <c r="CC39" s="83"/>
      <c r="CD39" s="83" t="str">
        <f>IF(CD40="","",IF(CB39=CG39,"△",IF(CB39&gt;CG39,"○","●")))</f>
        <v/>
      </c>
      <c r="CE39" s="83"/>
      <c r="CF39" s="83"/>
      <c r="CG39" s="83" t="str">
        <f>IF(CF40="","",SUM(CF40,CF41))</f>
        <v/>
      </c>
      <c r="CH39" s="156"/>
      <c r="CI39" s="158"/>
      <c r="CJ39" s="161"/>
      <c r="CK39" s="161"/>
      <c r="CL39" s="164"/>
      <c r="CM39" s="102"/>
      <c r="CN39" s="50">
        <f t="shared" si="0"/>
        <v>4</v>
      </c>
      <c r="CO39" s="199"/>
      <c r="CQ39" s="208"/>
    </row>
    <row r="40" spans="2:95" ht="13.5" customHeight="1" x14ac:dyDescent="0.15">
      <c r="B40" s="127"/>
      <c r="C40" s="78"/>
      <c r="D40" s="25"/>
      <c r="E40" s="12" t="str">
        <f>IF(AI8="","",AI8)</f>
        <v/>
      </c>
      <c r="F40" s="12" t="s">
        <v>3</v>
      </c>
      <c r="G40" s="12" t="str">
        <f>IF(AG8="","",AG8)</f>
        <v/>
      </c>
      <c r="H40" s="27"/>
      <c r="I40" s="80"/>
      <c r="J40" s="79"/>
      <c r="K40" s="25"/>
      <c r="L40" s="12" t="str">
        <f>IF(AI16="","",AI16)</f>
        <v/>
      </c>
      <c r="M40" s="12" t="s">
        <v>3</v>
      </c>
      <c r="N40" s="12" t="str">
        <f>IF(AG16="","",AG16)</f>
        <v/>
      </c>
      <c r="O40" s="27"/>
      <c r="P40" s="80"/>
      <c r="Q40" s="79"/>
      <c r="R40" s="25"/>
      <c r="S40" s="12" t="str">
        <f>IF(AI24="","",AI24)</f>
        <v/>
      </c>
      <c r="T40" s="12" t="s">
        <v>3</v>
      </c>
      <c r="U40" s="12" t="str">
        <f>IF(AG24="","",AG24)</f>
        <v/>
      </c>
      <c r="V40" s="27"/>
      <c r="W40" s="80"/>
      <c r="X40" s="78"/>
      <c r="Y40" s="25"/>
      <c r="Z40" s="12" t="str">
        <f>IF(AI32="","",AI32)</f>
        <v/>
      </c>
      <c r="AA40" s="36" t="s">
        <v>3</v>
      </c>
      <c r="AB40" s="12" t="str">
        <f>IF(AG32="","",AG32)</f>
        <v/>
      </c>
      <c r="AC40" s="27"/>
      <c r="AD40" s="80"/>
      <c r="AE40" s="149"/>
      <c r="AF40" s="150"/>
      <c r="AG40" s="150"/>
      <c r="AH40" s="150"/>
      <c r="AI40" s="150"/>
      <c r="AJ40" s="150"/>
      <c r="AK40" s="151"/>
      <c r="AL40" s="79"/>
      <c r="AM40" s="16"/>
      <c r="AN40" s="12" t="str">
        <f>IF(INDEX(入力用全データ,MATCH($CO35,仮順位,0)+$CN40,MATCH(AL$2,入力用チーム名横,0)+AN$99)="","",INDEX(入力用全データ,MATCH($CO35,仮順位,0)+$CN40,MATCH(AL$2,入力用チーム名横,0)+AN$99))</f>
        <v/>
      </c>
      <c r="AO40" s="12" t="s">
        <v>3</v>
      </c>
      <c r="AP40" s="12" t="str">
        <f>IF(INDEX(入力用全データ,MATCH($CO35,仮順位,0)+$CN40,MATCH(AL$2,入力用チーム名横,0)+AP$99)="","",INDEX(入力用全データ,MATCH($CO35,仮順位,0)+$CN40,MATCH(AL$2,入力用チーム名横,0)+AP$99))</f>
        <v/>
      </c>
      <c r="AQ40" s="13"/>
      <c r="AR40" s="80"/>
      <c r="AS40" s="79"/>
      <c r="AT40" s="16"/>
      <c r="AU40" s="12" t="str">
        <f>IF(INDEX(入力用全データ,MATCH($CO35,仮順位,0)+$CN40,MATCH(AS$2,入力用チーム名横,0)+AU$99)="","",INDEX(入力用全データ,MATCH($CO35,仮順位,0)+$CN40,MATCH(AS$2,入力用チーム名横,0)+AU$99))</f>
        <v/>
      </c>
      <c r="AV40" s="12" t="s">
        <v>3</v>
      </c>
      <c r="AW40" s="12" t="str">
        <f>IF(INDEX(入力用全データ,MATCH($CO35,仮順位,0)+$CN40,MATCH(AS$2,入力用チーム名横,0)+AW$99)="","",INDEX(入力用全データ,MATCH($CO35,仮順位,0)+$CN40,MATCH(AS$2,入力用チーム名横,0)+AW$99))</f>
        <v/>
      </c>
      <c r="AX40" s="13"/>
      <c r="AY40" s="80"/>
      <c r="AZ40" s="79"/>
      <c r="BA40" s="16"/>
      <c r="BB40" s="12" t="str">
        <f>IF(INDEX(入力用全データ,MATCH($CO35,仮順位,0)+$CN40,MATCH(AZ$2,入力用チーム名横,0)+BB$99)="","",INDEX(入力用全データ,MATCH($CO35,仮順位,0)+$CN40,MATCH(AZ$2,入力用チーム名横,0)+BB$99))</f>
        <v/>
      </c>
      <c r="BC40" s="12" t="s">
        <v>3</v>
      </c>
      <c r="BD40" s="12" t="str">
        <f>IF(INDEX(入力用全データ,MATCH($CO35,仮順位,0)+$CN40,MATCH(AZ$2,入力用チーム名横,0)+BD$99)="","",INDEX(入力用全データ,MATCH($CO35,仮順位,0)+$CN40,MATCH(AZ$2,入力用チーム名横,0)+BD$99))</f>
        <v/>
      </c>
      <c r="BE40" s="13"/>
      <c r="BF40" s="78"/>
      <c r="BG40" s="79"/>
      <c r="BH40" s="16"/>
      <c r="BI40" s="12" t="str">
        <f>IF(INDEX(入力用全データ,MATCH($CO35,仮順位,0)+$CN40,MATCH(BG$2,入力用チーム名横,0)+BI$99)="","",INDEX(入力用全データ,MATCH($CO35,仮順位,0)+$CN40,MATCH(BG$2,入力用チーム名横,0)+BI$99))</f>
        <v/>
      </c>
      <c r="BJ40" s="12" t="s">
        <v>3</v>
      </c>
      <c r="BK40" s="12" t="str">
        <f>IF(INDEX(入力用全データ,MATCH($CO35,仮順位,0)+$CN40,MATCH(BG$2,入力用チーム名横,0)+BK$99)="","",INDEX(入力用全データ,MATCH($CO35,仮順位,0)+$CN40,MATCH(BG$2,入力用チーム名横,0)+BK$99))</f>
        <v/>
      </c>
      <c r="BL40" s="13"/>
      <c r="BM40" s="78"/>
      <c r="BN40" s="79"/>
      <c r="BO40" s="16"/>
      <c r="BP40" s="12" t="str">
        <f>IF(INDEX(入力用全データ,MATCH($CO35,仮順位,0)+$CN40,MATCH(BN$2,入力用チーム名横,0)+BP$99)="","",INDEX(入力用全データ,MATCH($CO35,仮順位,0)+$CN40,MATCH(BN$2,入力用チーム名横,0)+BP$99))</f>
        <v/>
      </c>
      <c r="BQ40" s="12" t="s">
        <v>3</v>
      </c>
      <c r="BR40" s="12" t="str">
        <f>IF(INDEX(入力用全データ,MATCH($CO35,仮順位,0)+$CN40,MATCH(BN$2,入力用チーム名横,0)+BR$99)="","",INDEX(入力用全データ,MATCH($CO35,仮順位,0)+$CN40,MATCH(BN$2,入力用チーム名横,0)+BR$99))</f>
        <v/>
      </c>
      <c r="BS40" s="13"/>
      <c r="BT40" s="80"/>
      <c r="BU40" s="79"/>
      <c r="BV40" s="16"/>
      <c r="BW40" s="12" t="str">
        <f>IF(INDEX(入力用全データ,MATCH($CO35,仮順位,0)+$CN40,MATCH(BU$2,入力用チーム名横,0)+BW$99)="","",INDEX(入力用全データ,MATCH($CO35,仮順位,0)+$CN40,MATCH(BU$2,入力用チーム名横,0)+BW$99))</f>
        <v/>
      </c>
      <c r="BX40" s="12" t="s">
        <v>3</v>
      </c>
      <c r="BY40" s="12" t="str">
        <f>IF(INDEX(入力用全データ,MATCH($CO35,仮順位,0)+$CN40,MATCH(BU$2,入力用チーム名横,0)+BY$99)="","",INDEX(入力用全データ,MATCH($CO35,仮順位,0)+$CN40,MATCH(BU$2,入力用チーム名横,0)+BY$99))</f>
        <v/>
      </c>
      <c r="BZ40" s="13"/>
      <c r="CA40" s="78"/>
      <c r="CB40" s="79"/>
      <c r="CC40" s="16"/>
      <c r="CD40" s="12" t="str">
        <f>IF(INDEX(入力用全データ,MATCH($CO35,仮順位,0)+$CN40,MATCH(CB$2,入力用チーム名横,0)+CD$99)="","",INDEX(入力用全データ,MATCH($CO35,仮順位,0)+$CN40,MATCH(CB$2,入力用チーム名横,0)+CD$99))</f>
        <v/>
      </c>
      <c r="CE40" s="12" t="s">
        <v>3</v>
      </c>
      <c r="CF40" s="12" t="str">
        <f>IF(INDEX(入力用全データ,MATCH($CO35,仮順位,0)+$CN40,MATCH(CB$2,入力用チーム名横,0)+CF$99)="","",INDEX(入力用全データ,MATCH($CO35,仮順位,0)+$CN40,MATCH(CB$2,入力用チーム名横,0)+CF$99))</f>
        <v/>
      </c>
      <c r="CG40" s="13"/>
      <c r="CH40" s="78"/>
      <c r="CI40" s="158"/>
      <c r="CJ40" s="161"/>
      <c r="CK40" s="161"/>
      <c r="CL40" s="164"/>
      <c r="CM40" s="102"/>
      <c r="CN40" s="50">
        <f t="shared" si="0"/>
        <v>5</v>
      </c>
      <c r="CO40" s="199"/>
      <c r="CQ40" s="208"/>
    </row>
    <row r="41" spans="2:95" ht="13.5" customHeight="1" x14ac:dyDescent="0.15">
      <c r="B41" s="127"/>
      <c r="C41" s="78"/>
      <c r="D41" s="29"/>
      <c r="E41" s="12" t="str">
        <f>IF(AI9="","",AI9)</f>
        <v/>
      </c>
      <c r="F41" s="12" t="s">
        <v>3</v>
      </c>
      <c r="G41" s="12" t="str">
        <f>IF(AG9="","",AG9)</f>
        <v/>
      </c>
      <c r="H41" s="30"/>
      <c r="I41" s="80"/>
      <c r="J41" s="79"/>
      <c r="K41" s="29"/>
      <c r="L41" s="12" t="str">
        <f>IF(AI17="","",AI17)</f>
        <v/>
      </c>
      <c r="M41" s="12" t="s">
        <v>3</v>
      </c>
      <c r="N41" s="12" t="str">
        <f>IF(AG17="","",AG17)</f>
        <v/>
      </c>
      <c r="O41" s="30"/>
      <c r="P41" s="80"/>
      <c r="Q41" s="79"/>
      <c r="R41" s="29"/>
      <c r="S41" s="12" t="str">
        <f>IF(AI25="","",AI25)</f>
        <v/>
      </c>
      <c r="T41" s="12" t="s">
        <v>3</v>
      </c>
      <c r="U41" s="12" t="str">
        <f>IF(AG25="","",AG25)</f>
        <v/>
      </c>
      <c r="V41" s="30"/>
      <c r="W41" s="80"/>
      <c r="X41" s="78"/>
      <c r="Y41" s="29"/>
      <c r="Z41" s="12" t="str">
        <f>IF(AI33="","",AI33)</f>
        <v/>
      </c>
      <c r="AA41" s="36" t="s">
        <v>3</v>
      </c>
      <c r="AB41" s="12" t="str">
        <f>IF(AG33="","",AG33)</f>
        <v/>
      </c>
      <c r="AC41" s="30"/>
      <c r="AD41" s="80"/>
      <c r="AE41" s="149"/>
      <c r="AF41" s="150"/>
      <c r="AG41" s="150"/>
      <c r="AH41" s="150"/>
      <c r="AI41" s="150"/>
      <c r="AJ41" s="150"/>
      <c r="AK41" s="151"/>
      <c r="AL41" s="79"/>
      <c r="AM41" s="18"/>
      <c r="AN41" s="12" t="str">
        <f>IF(INDEX(入力用全データ,MATCH($CO35,仮順位,0)+$CN41,MATCH(AL$2,入力用チーム名横,0)+AN$99)="","",INDEX(入力用全データ,MATCH($CO35,仮順位,0)+$CN41,MATCH(AL$2,入力用チーム名横,0)+AN$99))</f>
        <v/>
      </c>
      <c r="AO41" s="12" t="s">
        <v>3</v>
      </c>
      <c r="AP41" s="12" t="str">
        <f>IF(INDEX(入力用全データ,MATCH($CO35,仮順位,0)+$CN41,MATCH(AL$2,入力用チーム名横,0)+AP$99)="","",INDEX(入力用全データ,MATCH($CO35,仮順位,0)+$CN41,MATCH(AL$2,入力用チーム名横,0)+AP$99))</f>
        <v/>
      </c>
      <c r="AQ41" s="17"/>
      <c r="AR41" s="80"/>
      <c r="AS41" s="79"/>
      <c r="AT41" s="18"/>
      <c r="AU41" s="12" t="str">
        <f>IF(INDEX(入力用全データ,MATCH($CO35,仮順位,0)+$CN41,MATCH(AS$2,入力用チーム名横,0)+AU$99)="","",INDEX(入力用全データ,MATCH($CO35,仮順位,0)+$CN41,MATCH(AS$2,入力用チーム名横,0)+AU$99))</f>
        <v/>
      </c>
      <c r="AV41" s="12" t="s">
        <v>3</v>
      </c>
      <c r="AW41" s="12" t="str">
        <f>IF(INDEX(入力用全データ,MATCH($CO35,仮順位,0)+$CN41,MATCH(AS$2,入力用チーム名横,0)+AW$99)="","",INDEX(入力用全データ,MATCH($CO35,仮順位,0)+$CN41,MATCH(AS$2,入力用チーム名横,0)+AW$99))</f>
        <v/>
      </c>
      <c r="AX41" s="17"/>
      <c r="AY41" s="80"/>
      <c r="AZ41" s="79"/>
      <c r="BA41" s="18"/>
      <c r="BB41" s="12" t="str">
        <f>IF(INDEX(入力用全データ,MATCH($CO35,仮順位,0)+$CN41,MATCH(AZ$2,入力用チーム名横,0)+BB$99)="","",INDEX(入力用全データ,MATCH($CO35,仮順位,0)+$CN41,MATCH(AZ$2,入力用チーム名横,0)+BB$99))</f>
        <v/>
      </c>
      <c r="BC41" s="12" t="s">
        <v>3</v>
      </c>
      <c r="BD41" s="12" t="str">
        <f>IF(INDEX(入力用全データ,MATCH($CO35,仮順位,0)+$CN41,MATCH(AZ$2,入力用チーム名横,0)+BD$99)="","",INDEX(入力用全データ,MATCH($CO35,仮順位,0)+$CN41,MATCH(AZ$2,入力用チーム名横,0)+BD$99))</f>
        <v/>
      </c>
      <c r="BE41" s="17"/>
      <c r="BF41" s="78"/>
      <c r="BG41" s="79"/>
      <c r="BH41" s="18"/>
      <c r="BI41" s="12" t="str">
        <f>IF(INDEX(入力用全データ,MATCH($CO35,仮順位,0)+$CN41,MATCH(BG$2,入力用チーム名横,0)+BI$99)="","",INDEX(入力用全データ,MATCH($CO35,仮順位,0)+$CN41,MATCH(BG$2,入力用チーム名横,0)+BI$99))</f>
        <v/>
      </c>
      <c r="BJ41" s="12" t="s">
        <v>3</v>
      </c>
      <c r="BK41" s="12" t="str">
        <f>IF(INDEX(入力用全データ,MATCH($CO35,仮順位,0)+$CN41,MATCH(BG$2,入力用チーム名横,0)+BK$99)="","",INDEX(入力用全データ,MATCH($CO35,仮順位,0)+$CN41,MATCH(BG$2,入力用チーム名横,0)+BK$99))</f>
        <v/>
      </c>
      <c r="BL41" s="17"/>
      <c r="BM41" s="78"/>
      <c r="BN41" s="79"/>
      <c r="BO41" s="18"/>
      <c r="BP41" s="12" t="str">
        <f>IF(INDEX(入力用全データ,MATCH($CO35,仮順位,0)+$CN41,MATCH(BN$2,入力用チーム名横,0)+BP$99)="","",INDEX(入力用全データ,MATCH($CO35,仮順位,0)+$CN41,MATCH(BN$2,入力用チーム名横,0)+BP$99))</f>
        <v/>
      </c>
      <c r="BQ41" s="12" t="s">
        <v>3</v>
      </c>
      <c r="BR41" s="12" t="str">
        <f>IF(INDEX(入力用全データ,MATCH($CO35,仮順位,0)+$CN41,MATCH(BN$2,入力用チーム名横,0)+BR$99)="","",INDEX(入力用全データ,MATCH($CO35,仮順位,0)+$CN41,MATCH(BN$2,入力用チーム名横,0)+BR$99))</f>
        <v/>
      </c>
      <c r="BS41" s="17"/>
      <c r="BT41" s="80"/>
      <c r="BU41" s="79"/>
      <c r="BV41" s="18"/>
      <c r="BW41" s="12" t="str">
        <f>IF(INDEX(入力用全データ,MATCH($CO35,仮順位,0)+$CN41,MATCH(BU$2,入力用チーム名横,0)+BW$99)="","",INDEX(入力用全データ,MATCH($CO35,仮順位,0)+$CN41,MATCH(BU$2,入力用チーム名横,0)+BW$99))</f>
        <v/>
      </c>
      <c r="BX41" s="12" t="s">
        <v>3</v>
      </c>
      <c r="BY41" s="12" t="str">
        <f>IF(INDEX(入力用全データ,MATCH($CO35,仮順位,0)+$CN41,MATCH(BU$2,入力用チーム名横,0)+BY$99)="","",INDEX(入力用全データ,MATCH($CO35,仮順位,0)+$CN41,MATCH(BU$2,入力用チーム名横,0)+BY$99))</f>
        <v/>
      </c>
      <c r="BZ41" s="17"/>
      <c r="CA41" s="78"/>
      <c r="CB41" s="79"/>
      <c r="CC41" s="18"/>
      <c r="CD41" s="12" t="str">
        <f>IF(INDEX(入力用全データ,MATCH($CO35,仮順位,0)+$CN41,MATCH(CB$2,入力用チーム名横,0)+CD$99)="","",INDEX(入力用全データ,MATCH($CO35,仮順位,0)+$CN41,MATCH(CB$2,入力用チーム名横,0)+CD$99))</f>
        <v/>
      </c>
      <c r="CE41" s="12" t="s">
        <v>3</v>
      </c>
      <c r="CF41" s="12" t="str">
        <f>IF(INDEX(入力用全データ,MATCH($CO35,仮順位,0)+$CN41,MATCH(CB$2,入力用チーム名横,0)+CF$99)="","",INDEX(入力用全データ,MATCH($CO35,仮順位,0)+$CN41,MATCH(CB$2,入力用チーム名横,0)+CF$99))</f>
        <v/>
      </c>
      <c r="CG41" s="17"/>
      <c r="CH41" s="78"/>
      <c r="CI41" s="158"/>
      <c r="CJ41" s="161"/>
      <c r="CK41" s="161"/>
      <c r="CL41" s="164"/>
      <c r="CM41" s="102"/>
      <c r="CN41" s="50">
        <f t="shared" si="0"/>
        <v>6</v>
      </c>
      <c r="CO41" s="199"/>
      <c r="CQ41" s="208"/>
    </row>
    <row r="42" spans="2:95" ht="3.75" customHeight="1" x14ac:dyDescent="0.15">
      <c r="B42" s="128"/>
      <c r="C42" s="56"/>
      <c r="D42" s="34"/>
      <c r="E42" s="22"/>
      <c r="F42" s="8"/>
      <c r="G42" s="22"/>
      <c r="H42" s="34"/>
      <c r="I42" s="65"/>
      <c r="J42" s="59"/>
      <c r="K42" s="34"/>
      <c r="L42" s="22"/>
      <c r="M42" s="8"/>
      <c r="N42" s="22"/>
      <c r="O42" s="34"/>
      <c r="P42" s="65"/>
      <c r="Q42" s="59"/>
      <c r="R42" s="34"/>
      <c r="S42" s="22"/>
      <c r="T42" s="8"/>
      <c r="U42" s="22"/>
      <c r="V42" s="34"/>
      <c r="W42" s="65"/>
      <c r="X42" s="56"/>
      <c r="Y42" s="34"/>
      <c r="Z42" s="22"/>
      <c r="AA42" s="8"/>
      <c r="AB42" s="22"/>
      <c r="AC42" s="34"/>
      <c r="AD42" s="65"/>
      <c r="AE42" s="152"/>
      <c r="AF42" s="153"/>
      <c r="AG42" s="153"/>
      <c r="AH42" s="153"/>
      <c r="AI42" s="153"/>
      <c r="AJ42" s="153"/>
      <c r="AK42" s="154"/>
      <c r="AL42" s="59"/>
      <c r="AM42" s="22"/>
      <c r="AN42" s="22"/>
      <c r="AO42" s="22"/>
      <c r="AP42" s="22"/>
      <c r="AQ42" s="22"/>
      <c r="AR42" s="65"/>
      <c r="AS42" s="59"/>
      <c r="AT42" s="22"/>
      <c r="AU42" s="22"/>
      <c r="AV42" s="22"/>
      <c r="AW42" s="22"/>
      <c r="AX42" s="22"/>
      <c r="AY42" s="65"/>
      <c r="AZ42" s="59"/>
      <c r="BA42" s="22"/>
      <c r="BB42" s="22"/>
      <c r="BC42" s="22"/>
      <c r="BD42" s="22"/>
      <c r="BE42" s="22"/>
      <c r="BF42" s="56"/>
      <c r="BG42" s="59"/>
      <c r="BH42" s="22"/>
      <c r="BI42" s="22"/>
      <c r="BJ42" s="22"/>
      <c r="BK42" s="22"/>
      <c r="BL42" s="22"/>
      <c r="BM42" s="56"/>
      <c r="BN42" s="59"/>
      <c r="BO42" s="22"/>
      <c r="BP42" s="22"/>
      <c r="BQ42" s="22"/>
      <c r="BR42" s="22"/>
      <c r="BS42" s="22"/>
      <c r="BT42" s="65"/>
      <c r="BU42" s="59"/>
      <c r="BV42" s="22"/>
      <c r="BW42" s="22"/>
      <c r="BX42" s="22"/>
      <c r="BY42" s="22"/>
      <c r="BZ42" s="22"/>
      <c r="CA42" s="56"/>
      <c r="CB42" s="59"/>
      <c r="CC42" s="22"/>
      <c r="CD42" s="22"/>
      <c r="CE42" s="22"/>
      <c r="CF42" s="22"/>
      <c r="CG42" s="22"/>
      <c r="CH42" s="56"/>
      <c r="CI42" s="88"/>
      <c r="CJ42" s="96"/>
      <c r="CK42" s="96"/>
      <c r="CL42" s="86"/>
      <c r="CM42" s="110"/>
      <c r="CN42" s="50">
        <f t="shared" si="0"/>
        <v>7</v>
      </c>
      <c r="CO42" s="137"/>
      <c r="CQ42" s="208"/>
    </row>
    <row r="43" spans="2:95" s="78" customFormat="1" ht="18.75" customHeight="1" x14ac:dyDescent="0.15">
      <c r="B43" s="129" t="str">
        <f>INDEX(入力用全データ,MATCH($CO43,仮順位,0),1)</f>
        <v>坂井フェニックス
丸岡ＪＹ</v>
      </c>
      <c r="C43" s="172" t="str">
        <f>IF(E44="","",SUM(E44,E45))</f>
        <v/>
      </c>
      <c r="D43" s="91"/>
      <c r="E43" s="91" t="str">
        <f>IF(E44="","",IF(C43=H43,"△",IF(C43&gt;H43,"○","●")))</f>
        <v/>
      </c>
      <c r="F43" s="91"/>
      <c r="G43" s="91"/>
      <c r="H43" s="91" t="str">
        <f>IF(G44="","",SUM(G44,G45))</f>
        <v/>
      </c>
      <c r="I43" s="95"/>
      <c r="J43" s="90" t="str">
        <f>IF(L44="","",SUM(L44,L45))</f>
        <v/>
      </c>
      <c r="K43" s="91"/>
      <c r="L43" s="91" t="str">
        <f>IF(L44="","",IF(J43=O43,"△",IF(J43&gt;O43,"○","●")))</f>
        <v/>
      </c>
      <c r="M43" s="91"/>
      <c r="N43" s="91"/>
      <c r="O43" s="91" t="str">
        <f>IF(N44="","",SUM(N44,N45))</f>
        <v/>
      </c>
      <c r="P43" s="95"/>
      <c r="Q43" s="90" t="str">
        <f>IF(S44="","",SUM(S44,S45))</f>
        <v/>
      </c>
      <c r="R43" s="91"/>
      <c r="S43" s="91" t="str">
        <f>IF(S44="","",IF(Q43=V43,"△",IF(Q43&gt;V43,"○","●")))</f>
        <v/>
      </c>
      <c r="T43" s="91"/>
      <c r="U43" s="91"/>
      <c r="V43" s="91" t="str">
        <f>IF(U44="","",SUM(U44,U45))</f>
        <v/>
      </c>
      <c r="W43" s="95"/>
      <c r="X43" s="90" t="str">
        <f>IF(Z44="","",SUM(Z44,Z45))</f>
        <v/>
      </c>
      <c r="Y43" s="91"/>
      <c r="Z43" s="91" t="str">
        <f>IF(Z44="","",IF(X43=AC43,"△",IF(X43&gt;AC43,"○","●")))</f>
        <v/>
      </c>
      <c r="AA43" s="91"/>
      <c r="AB43" s="91"/>
      <c r="AC43" s="91" t="str">
        <f>IF(AB44="","",SUM(AB44,AB45))</f>
        <v/>
      </c>
      <c r="AD43" s="95"/>
      <c r="AE43" s="90" t="str">
        <f>IF(AG44="","",SUM(AG44,AG45))</f>
        <v/>
      </c>
      <c r="AF43" s="91"/>
      <c r="AG43" s="91" t="str">
        <f>IF(AG44="","",IF(AE43=AJ43,"△",IF(AE43&gt;AJ43,"○","●")))</f>
        <v/>
      </c>
      <c r="AH43" s="91"/>
      <c r="AI43" s="91"/>
      <c r="AJ43" s="91" t="str">
        <f>IF(AI44="","",SUM(AI44,AI45))</f>
        <v/>
      </c>
      <c r="AK43" s="95"/>
      <c r="AL43" s="146"/>
      <c r="AM43" s="147"/>
      <c r="AN43" s="147"/>
      <c r="AO43" s="147"/>
      <c r="AP43" s="147"/>
      <c r="AQ43" s="147"/>
      <c r="AR43" s="148"/>
      <c r="AS43" s="90" t="str">
        <f>IF(AU44="","",SUM(AU44,AU45))</f>
        <v/>
      </c>
      <c r="AT43" s="91"/>
      <c r="AU43" s="91" t="str">
        <f>IF(AU44="","",IF(AS43=AX43,"△",IF(AS43&gt;AX43,"○","●")))</f>
        <v/>
      </c>
      <c r="AV43" s="91"/>
      <c r="AW43" s="91"/>
      <c r="AX43" s="91" t="str">
        <f>IF(AW44="","",SUM(AW44,AW45))</f>
        <v/>
      </c>
      <c r="AY43" s="95"/>
      <c r="AZ43" s="90" t="str">
        <f>IF(BB44="","",SUM(BB44,BB45))</f>
        <v/>
      </c>
      <c r="BA43" s="91"/>
      <c r="BB43" s="91" t="str">
        <f>IF(BB44="","",IF(AZ43=BE43,"△",IF(AZ43&gt;BE43,"○","●")))</f>
        <v/>
      </c>
      <c r="BC43" s="91"/>
      <c r="BD43" s="91"/>
      <c r="BE43" s="91" t="str">
        <f>IF(BD44="","",SUM(BD44,BD45))</f>
        <v/>
      </c>
      <c r="BF43" s="95"/>
      <c r="BG43" s="90" t="str">
        <f>IF(BI44="","",SUM(BI44,BI45))</f>
        <v/>
      </c>
      <c r="BH43" s="91"/>
      <c r="BI43" s="91" t="str">
        <f>IF(BI44="","",IF(BG43=BL43,"△",IF(BG43&gt;BL43,"○","●")))</f>
        <v/>
      </c>
      <c r="BJ43" s="91"/>
      <c r="BK43" s="91"/>
      <c r="BL43" s="91" t="str">
        <f>IF(BK44="","",SUM(BK44,BK45))</f>
        <v/>
      </c>
      <c r="BM43" s="95"/>
      <c r="BN43" s="90" t="str">
        <f>IF(BP44="","",SUM(BP44,BP45))</f>
        <v/>
      </c>
      <c r="BO43" s="91"/>
      <c r="BP43" s="91" t="str">
        <f>IF(BP44="","",IF(BN43=BS43,"△",IF(BN43&gt;BS43,"○","●")))</f>
        <v/>
      </c>
      <c r="BQ43" s="91"/>
      <c r="BR43" s="91"/>
      <c r="BS43" s="91" t="str">
        <f>IF(BR44="","",SUM(BR44,BR45))</f>
        <v/>
      </c>
      <c r="BT43" s="95"/>
      <c r="BU43" s="90" t="str">
        <f>IF(BW44="","",SUM(BW44,BW45))</f>
        <v/>
      </c>
      <c r="BV43" s="91"/>
      <c r="BW43" s="91" t="str">
        <f>IF(BW44="","",IF(BU43=BZ43,"△",IF(BU43&gt;BZ43,"○","●")))</f>
        <v/>
      </c>
      <c r="BX43" s="91"/>
      <c r="BY43" s="91"/>
      <c r="BZ43" s="91" t="str">
        <f>IF(BY44="","",SUM(BY44,BY45))</f>
        <v/>
      </c>
      <c r="CA43" s="95"/>
      <c r="CB43" s="90" t="str">
        <f>IF(CD44="","",SUM(CD44,CD45))</f>
        <v/>
      </c>
      <c r="CC43" s="91"/>
      <c r="CD43" s="91" t="str">
        <f>IF(CD44="","",IF(CB43=CG43,"△",IF(CB43&gt;CG43,"○","●")))</f>
        <v/>
      </c>
      <c r="CE43" s="91"/>
      <c r="CF43" s="91"/>
      <c r="CG43" s="91" t="str">
        <f>IF(CF44="","",SUM(CF44,CF45))</f>
        <v/>
      </c>
      <c r="CH43" s="155"/>
      <c r="CI43" s="157" t="str">
        <f>IF(INDEX(入力用全データ,MATCH($CO43,仮順位,0),CI$101)="","",INDEX(入力用全データ,MATCH($CO43,仮順位,0),CI$101))</f>
        <v/>
      </c>
      <c r="CJ43" s="160" t="str">
        <f>IF(INDEX(入力用全データ,MATCH($CO43,仮順位,0),CJ$101)="","",INDEX(入力用全データ,MATCH($CO43,仮順位,0),CJ$101))</f>
        <v/>
      </c>
      <c r="CK43" s="160" t="str">
        <f>IF(INDEX(入力用全データ,MATCH($CO43,仮順位,0),CK$101)="","",INDEX(入力用全データ,MATCH($CO43,仮順位,0),CK$101))</f>
        <v/>
      </c>
      <c r="CL43" s="163" t="str">
        <f>IF(INDEX(入力用全データ,MATCH($CO43,仮順位,0),CL$101)="","",INDEX(入力用全データ,MATCH($CO43,仮順位,0),CL$101))</f>
        <v/>
      </c>
      <c r="CM43" s="101" t="str">
        <f>IF(INDEX(入力用全データ,MATCH($CO43,仮順位,0),CM$101)="","",INDEX(入力用全データ,MATCH($CO43,仮順位,0),CM$101))</f>
        <v/>
      </c>
      <c r="CN43" s="50">
        <f t="shared" si="0"/>
        <v>0</v>
      </c>
      <c r="CO43" s="200">
        <v>6</v>
      </c>
      <c r="CP43" s="47">
        <f t="shared" ref="CP43" si="5">IF(CI43="",-ROW()*1000000000,CI43*1000000000+CL43*1000000+CJ43-ROW()/10000)</f>
        <v>-43000000000</v>
      </c>
      <c r="CQ43" s="208"/>
    </row>
    <row r="44" spans="2:95" ht="13.5" customHeight="1" x14ac:dyDescent="0.15">
      <c r="B44" s="127"/>
      <c r="C44" s="78"/>
      <c r="D44" s="25"/>
      <c r="E44" s="12" t="str">
        <f>IF(AP4="","",AP4)</f>
        <v/>
      </c>
      <c r="F44" s="12" t="s">
        <v>3</v>
      </c>
      <c r="G44" s="12" t="str">
        <f>IF(AN4="","",AN4)</f>
        <v/>
      </c>
      <c r="H44" s="27"/>
      <c r="I44" s="80"/>
      <c r="J44" s="79"/>
      <c r="K44" s="25"/>
      <c r="L44" s="12" t="str">
        <f>IF(AP12="","",AP12)</f>
        <v/>
      </c>
      <c r="M44" s="12" t="s">
        <v>3</v>
      </c>
      <c r="N44" s="12" t="str">
        <f>IF(AN12="","",AN12)</f>
        <v/>
      </c>
      <c r="O44" s="27"/>
      <c r="P44" s="80"/>
      <c r="Q44" s="79"/>
      <c r="R44" s="25"/>
      <c r="S44" s="12" t="str">
        <f>IF(AP20="","",AP20)</f>
        <v/>
      </c>
      <c r="T44" s="12" t="s">
        <v>3</v>
      </c>
      <c r="U44" s="12" t="str">
        <f>IF(AN20="","",AN20)</f>
        <v/>
      </c>
      <c r="V44" s="27"/>
      <c r="W44" s="80"/>
      <c r="X44" s="79"/>
      <c r="Y44" s="25"/>
      <c r="Z44" s="12" t="str">
        <f>IF(AP28="","",AP28)</f>
        <v/>
      </c>
      <c r="AA44" s="12" t="s">
        <v>3</v>
      </c>
      <c r="AB44" s="12" t="str">
        <f>IF(AN28="","",AN28)</f>
        <v/>
      </c>
      <c r="AC44" s="27"/>
      <c r="AD44" s="80"/>
      <c r="AE44" s="78"/>
      <c r="AF44" s="25"/>
      <c r="AG44" s="12" t="str">
        <f>IF(AP36="","",AP36)</f>
        <v/>
      </c>
      <c r="AH44" s="36" t="s">
        <v>3</v>
      </c>
      <c r="AI44" s="12" t="str">
        <f>IF(AN36="","",AN36)</f>
        <v/>
      </c>
      <c r="AJ44" s="27"/>
      <c r="AK44" s="80"/>
      <c r="AL44" s="149"/>
      <c r="AM44" s="150"/>
      <c r="AN44" s="150"/>
      <c r="AO44" s="150"/>
      <c r="AP44" s="150"/>
      <c r="AQ44" s="150"/>
      <c r="AR44" s="151"/>
      <c r="AS44" s="79"/>
      <c r="AT44" s="16"/>
      <c r="AU44" s="12" t="str">
        <f>IF(INDEX(入力用全データ,MATCH($CO43,仮順位,0)+$CN44,MATCH(AS$2,入力用チーム名横,0)+AU$99)="","",INDEX(入力用全データ,MATCH($CO43,仮順位,0)+$CN44,MATCH(AS$2,入力用チーム名横,0)+AU$99))</f>
        <v/>
      </c>
      <c r="AV44" s="12" t="s">
        <v>3</v>
      </c>
      <c r="AW44" s="12" t="str">
        <f>IF(INDEX(入力用全データ,MATCH($CO43,仮順位,0)+$CN44,MATCH(AS$2,入力用チーム名横,0)+AW$99)="","",INDEX(入力用全データ,MATCH($CO43,仮順位,0)+$CN44,MATCH(AS$2,入力用チーム名横,0)+AW$99))</f>
        <v/>
      </c>
      <c r="AX44" s="13"/>
      <c r="AY44" s="80"/>
      <c r="AZ44" s="79"/>
      <c r="BA44" s="16"/>
      <c r="BB44" s="12" t="str">
        <f>IF(INDEX(入力用全データ,MATCH($CO43,仮順位,0)+$CN44,MATCH(AZ$2,入力用チーム名横,0)+BB$99)="","",INDEX(入力用全データ,MATCH($CO43,仮順位,0)+$CN44,MATCH(AZ$2,入力用チーム名横,0)+BB$99))</f>
        <v/>
      </c>
      <c r="BC44" s="12" t="s">
        <v>3</v>
      </c>
      <c r="BD44" s="12" t="str">
        <f>IF(INDEX(入力用全データ,MATCH($CO43,仮順位,0)+$CN44,MATCH(AZ$2,入力用チーム名横,0)+BD$99)="","",INDEX(入力用全データ,MATCH($CO43,仮順位,0)+$CN44,MATCH(AZ$2,入力用チーム名横,0)+BD$99))</f>
        <v/>
      </c>
      <c r="BE44" s="13"/>
      <c r="BF44" s="78"/>
      <c r="BG44" s="79"/>
      <c r="BH44" s="16"/>
      <c r="BI44" s="12" t="str">
        <f>IF(INDEX(入力用全データ,MATCH($CO43,仮順位,0)+$CN44,MATCH(BG$2,入力用チーム名横,0)+BI$99)="","",INDEX(入力用全データ,MATCH($CO43,仮順位,0)+$CN44,MATCH(BG$2,入力用チーム名横,0)+BI$99))</f>
        <v/>
      </c>
      <c r="BJ44" s="12" t="s">
        <v>3</v>
      </c>
      <c r="BK44" s="12" t="str">
        <f>IF(INDEX(入力用全データ,MATCH($CO43,仮順位,0)+$CN44,MATCH(BG$2,入力用チーム名横,0)+BK$99)="","",INDEX(入力用全データ,MATCH($CO43,仮順位,0)+$CN44,MATCH(BG$2,入力用チーム名横,0)+BK$99))</f>
        <v/>
      </c>
      <c r="BL44" s="13"/>
      <c r="BM44" s="78"/>
      <c r="BN44" s="79"/>
      <c r="BO44" s="16"/>
      <c r="BP44" s="12" t="str">
        <f>IF(INDEX(入力用全データ,MATCH($CO43,仮順位,0)+$CN44,MATCH(BN$2,入力用チーム名横,0)+BP$99)="","",INDEX(入力用全データ,MATCH($CO43,仮順位,0)+$CN44,MATCH(BN$2,入力用チーム名横,0)+BP$99))</f>
        <v/>
      </c>
      <c r="BQ44" s="12" t="s">
        <v>3</v>
      </c>
      <c r="BR44" s="12" t="str">
        <f>IF(INDEX(入力用全データ,MATCH($CO43,仮順位,0)+$CN44,MATCH(BN$2,入力用チーム名横,0)+BR$99)="","",INDEX(入力用全データ,MATCH($CO43,仮順位,0)+$CN44,MATCH(BN$2,入力用チーム名横,0)+BR$99))</f>
        <v/>
      </c>
      <c r="BS44" s="13"/>
      <c r="BT44" s="80"/>
      <c r="BU44" s="79"/>
      <c r="BV44" s="16"/>
      <c r="BW44" s="12" t="str">
        <f>IF(INDEX(入力用全データ,MATCH($CO43,仮順位,0)+$CN44,MATCH(BU$2,入力用チーム名横,0)+BW$99)="","",INDEX(入力用全データ,MATCH($CO43,仮順位,0)+$CN44,MATCH(BU$2,入力用チーム名横,0)+BW$99))</f>
        <v/>
      </c>
      <c r="BX44" s="12" t="s">
        <v>3</v>
      </c>
      <c r="BY44" s="12" t="str">
        <f>IF(INDEX(入力用全データ,MATCH($CO43,仮順位,0)+$CN44,MATCH(BU$2,入力用チーム名横,0)+BY$99)="","",INDEX(入力用全データ,MATCH($CO43,仮順位,0)+$CN44,MATCH(BU$2,入力用チーム名横,0)+BY$99))</f>
        <v/>
      </c>
      <c r="BZ44" s="13"/>
      <c r="CA44" s="78"/>
      <c r="CB44" s="79"/>
      <c r="CC44" s="16"/>
      <c r="CD44" s="12" t="str">
        <f>IF(INDEX(入力用全データ,MATCH($CO43,仮順位,0)+$CN44,MATCH(CB$2,入力用チーム名横,0)+CD$99)="","",INDEX(入力用全データ,MATCH($CO43,仮順位,0)+$CN44,MATCH(CB$2,入力用チーム名横,0)+CD$99))</f>
        <v/>
      </c>
      <c r="CE44" s="12" t="s">
        <v>3</v>
      </c>
      <c r="CF44" s="12" t="str">
        <f>IF(INDEX(入力用全データ,MATCH($CO43,仮順位,0)+$CN44,MATCH(CB$2,入力用チーム名横,0)+CF$99)="","",INDEX(入力用全データ,MATCH($CO43,仮順位,0)+$CN44,MATCH(CB$2,入力用チーム名横,0)+CF$99))</f>
        <v/>
      </c>
      <c r="CG44" s="13"/>
      <c r="CH44" s="78"/>
      <c r="CI44" s="158"/>
      <c r="CJ44" s="161"/>
      <c r="CK44" s="161"/>
      <c r="CL44" s="164"/>
      <c r="CM44" s="102"/>
      <c r="CN44" s="50">
        <f t="shared" si="0"/>
        <v>1</v>
      </c>
      <c r="CO44" s="199"/>
      <c r="CQ44" s="208"/>
    </row>
    <row r="45" spans="2:95" ht="13.5" customHeight="1" x14ac:dyDescent="0.15">
      <c r="B45" s="127"/>
      <c r="C45" s="78"/>
      <c r="D45" s="29"/>
      <c r="E45" s="12" t="str">
        <f>IF(AP5="","",AP5)</f>
        <v/>
      </c>
      <c r="F45" s="12" t="s">
        <v>3</v>
      </c>
      <c r="G45" s="12" t="str">
        <f>IF(AN5="","",AN5)</f>
        <v/>
      </c>
      <c r="H45" s="30"/>
      <c r="I45" s="80"/>
      <c r="J45" s="79"/>
      <c r="K45" s="29"/>
      <c r="L45" s="12" t="str">
        <f>IF(AP13="","",AP13)</f>
        <v/>
      </c>
      <c r="M45" s="12" t="s">
        <v>3</v>
      </c>
      <c r="N45" s="12" t="str">
        <f>IF(AN13="","",AN13)</f>
        <v/>
      </c>
      <c r="O45" s="30"/>
      <c r="P45" s="80"/>
      <c r="Q45" s="79"/>
      <c r="R45" s="29"/>
      <c r="S45" s="12" t="str">
        <f>IF(AP21="","",AP21)</f>
        <v/>
      </c>
      <c r="T45" s="12" t="s">
        <v>3</v>
      </c>
      <c r="U45" s="12" t="str">
        <f>IF(AN21="","",AN21)</f>
        <v/>
      </c>
      <c r="V45" s="30"/>
      <c r="W45" s="80"/>
      <c r="X45" s="79"/>
      <c r="Y45" s="29"/>
      <c r="Z45" s="12" t="str">
        <f>IF(AP29="","",AP29)</f>
        <v/>
      </c>
      <c r="AA45" s="12" t="s">
        <v>3</v>
      </c>
      <c r="AB45" s="12" t="str">
        <f>IF(AN29="","",AN29)</f>
        <v/>
      </c>
      <c r="AC45" s="30"/>
      <c r="AD45" s="80"/>
      <c r="AE45" s="78"/>
      <c r="AF45" s="29"/>
      <c r="AG45" s="12" t="str">
        <f>IF(AP37="","",AP37)</f>
        <v/>
      </c>
      <c r="AH45" s="36" t="s">
        <v>3</v>
      </c>
      <c r="AI45" s="12" t="str">
        <f>IF(AN37="","",AN37)</f>
        <v/>
      </c>
      <c r="AJ45" s="30"/>
      <c r="AK45" s="80"/>
      <c r="AL45" s="149"/>
      <c r="AM45" s="150"/>
      <c r="AN45" s="150"/>
      <c r="AO45" s="150"/>
      <c r="AP45" s="150"/>
      <c r="AQ45" s="150"/>
      <c r="AR45" s="151"/>
      <c r="AS45" s="79"/>
      <c r="AT45" s="18"/>
      <c r="AU45" s="12" t="str">
        <f>IF(INDEX(入力用全データ,MATCH($CO43,仮順位,0)+$CN45,MATCH(AS$2,入力用チーム名横,0)+AU$99)="","",INDEX(入力用全データ,MATCH($CO43,仮順位,0)+$CN45,MATCH(AS$2,入力用チーム名横,0)+AU$99))</f>
        <v/>
      </c>
      <c r="AV45" s="12" t="s">
        <v>3</v>
      </c>
      <c r="AW45" s="12" t="str">
        <f>IF(INDEX(入力用全データ,MATCH($CO43,仮順位,0)+$CN45,MATCH(AS$2,入力用チーム名横,0)+AW$99)="","",INDEX(入力用全データ,MATCH($CO43,仮順位,0)+$CN45,MATCH(AS$2,入力用チーム名横,0)+AW$99))</f>
        <v/>
      </c>
      <c r="AX45" s="17"/>
      <c r="AY45" s="80"/>
      <c r="AZ45" s="79"/>
      <c r="BA45" s="18"/>
      <c r="BB45" s="12" t="str">
        <f>IF(INDEX(入力用全データ,MATCH($CO43,仮順位,0)+$CN45,MATCH(AZ$2,入力用チーム名横,0)+BB$99)="","",INDEX(入力用全データ,MATCH($CO43,仮順位,0)+$CN45,MATCH(AZ$2,入力用チーム名横,0)+BB$99))</f>
        <v/>
      </c>
      <c r="BC45" s="12" t="s">
        <v>3</v>
      </c>
      <c r="BD45" s="12" t="str">
        <f>IF(INDEX(入力用全データ,MATCH($CO43,仮順位,0)+$CN45,MATCH(AZ$2,入力用チーム名横,0)+BD$99)="","",INDEX(入力用全データ,MATCH($CO43,仮順位,0)+$CN45,MATCH(AZ$2,入力用チーム名横,0)+BD$99))</f>
        <v/>
      </c>
      <c r="BE45" s="17"/>
      <c r="BF45" s="78"/>
      <c r="BG45" s="79"/>
      <c r="BH45" s="18"/>
      <c r="BI45" s="12" t="str">
        <f>IF(INDEX(入力用全データ,MATCH($CO43,仮順位,0)+$CN45,MATCH(BG$2,入力用チーム名横,0)+BI$99)="","",INDEX(入力用全データ,MATCH($CO43,仮順位,0)+$CN45,MATCH(BG$2,入力用チーム名横,0)+BI$99))</f>
        <v/>
      </c>
      <c r="BJ45" s="12" t="s">
        <v>3</v>
      </c>
      <c r="BK45" s="12" t="str">
        <f>IF(INDEX(入力用全データ,MATCH($CO43,仮順位,0)+$CN45,MATCH(BG$2,入力用チーム名横,0)+BK$99)="","",INDEX(入力用全データ,MATCH($CO43,仮順位,0)+$CN45,MATCH(BG$2,入力用チーム名横,0)+BK$99))</f>
        <v/>
      </c>
      <c r="BL45" s="17"/>
      <c r="BM45" s="78"/>
      <c r="BN45" s="79"/>
      <c r="BO45" s="18"/>
      <c r="BP45" s="12" t="str">
        <f>IF(INDEX(入力用全データ,MATCH($CO43,仮順位,0)+$CN45,MATCH(BN$2,入力用チーム名横,0)+BP$99)="","",INDEX(入力用全データ,MATCH($CO43,仮順位,0)+$CN45,MATCH(BN$2,入力用チーム名横,0)+BP$99))</f>
        <v/>
      </c>
      <c r="BQ45" s="12" t="s">
        <v>3</v>
      </c>
      <c r="BR45" s="12" t="str">
        <f>IF(INDEX(入力用全データ,MATCH($CO43,仮順位,0)+$CN45,MATCH(BN$2,入力用チーム名横,0)+BR$99)="","",INDEX(入力用全データ,MATCH($CO43,仮順位,0)+$CN45,MATCH(BN$2,入力用チーム名横,0)+BR$99))</f>
        <v/>
      </c>
      <c r="BS45" s="17"/>
      <c r="BT45" s="80"/>
      <c r="BU45" s="79"/>
      <c r="BV45" s="18"/>
      <c r="BW45" s="12" t="str">
        <f>IF(INDEX(入力用全データ,MATCH($CO43,仮順位,0)+$CN45,MATCH(BU$2,入力用チーム名横,0)+BW$99)="","",INDEX(入力用全データ,MATCH($CO43,仮順位,0)+$CN45,MATCH(BU$2,入力用チーム名横,0)+BW$99))</f>
        <v/>
      </c>
      <c r="BX45" s="12" t="s">
        <v>3</v>
      </c>
      <c r="BY45" s="12" t="str">
        <f>IF(INDEX(入力用全データ,MATCH($CO43,仮順位,0)+$CN45,MATCH(BU$2,入力用チーム名横,0)+BY$99)="","",INDEX(入力用全データ,MATCH($CO43,仮順位,0)+$CN45,MATCH(BU$2,入力用チーム名横,0)+BY$99))</f>
        <v/>
      </c>
      <c r="BZ45" s="17"/>
      <c r="CA45" s="78"/>
      <c r="CB45" s="79"/>
      <c r="CC45" s="18"/>
      <c r="CD45" s="12" t="str">
        <f>IF(INDEX(入力用全データ,MATCH($CO43,仮順位,0)+$CN45,MATCH(CB$2,入力用チーム名横,0)+CD$99)="","",INDEX(入力用全データ,MATCH($CO43,仮順位,0)+$CN45,MATCH(CB$2,入力用チーム名横,0)+CD$99))</f>
        <v/>
      </c>
      <c r="CE45" s="12" t="s">
        <v>3</v>
      </c>
      <c r="CF45" s="12" t="str">
        <f>IF(INDEX(入力用全データ,MATCH($CO43,仮順位,0)+$CN45,MATCH(CB$2,入力用チーム名横,0)+CF$99)="","",INDEX(入力用全データ,MATCH($CO43,仮順位,0)+$CN45,MATCH(CB$2,入力用チーム名横,0)+CF$99))</f>
        <v/>
      </c>
      <c r="CG45" s="17"/>
      <c r="CH45" s="78"/>
      <c r="CI45" s="158"/>
      <c r="CJ45" s="161"/>
      <c r="CK45" s="161"/>
      <c r="CL45" s="164"/>
      <c r="CM45" s="102"/>
      <c r="CN45" s="50">
        <f t="shared" si="0"/>
        <v>2</v>
      </c>
      <c r="CO45" s="199"/>
      <c r="CQ45" s="208"/>
    </row>
    <row r="46" spans="2:95" ht="3.75" customHeight="1" x14ac:dyDescent="0.15">
      <c r="B46" s="127"/>
      <c r="C46" s="55"/>
      <c r="D46" s="31"/>
      <c r="E46" s="19"/>
      <c r="F46" s="7"/>
      <c r="G46" s="19"/>
      <c r="H46" s="31"/>
      <c r="I46" s="64"/>
      <c r="J46" s="58"/>
      <c r="K46" s="31"/>
      <c r="L46" s="19"/>
      <c r="M46" s="7"/>
      <c r="N46" s="19"/>
      <c r="O46" s="31"/>
      <c r="P46" s="64"/>
      <c r="Q46" s="58"/>
      <c r="R46" s="31"/>
      <c r="S46" s="19"/>
      <c r="T46" s="7"/>
      <c r="U46" s="19"/>
      <c r="V46" s="31"/>
      <c r="W46" s="64"/>
      <c r="X46" s="58"/>
      <c r="Y46" s="31"/>
      <c r="Z46" s="19"/>
      <c r="AA46" s="7"/>
      <c r="AB46" s="19"/>
      <c r="AC46" s="31"/>
      <c r="AD46" s="64"/>
      <c r="AE46" s="55"/>
      <c r="AF46" s="31"/>
      <c r="AG46" s="19"/>
      <c r="AH46" s="7"/>
      <c r="AI46" s="19"/>
      <c r="AJ46" s="31"/>
      <c r="AK46" s="64"/>
      <c r="AL46" s="149"/>
      <c r="AM46" s="150"/>
      <c r="AN46" s="150"/>
      <c r="AO46" s="150"/>
      <c r="AP46" s="150"/>
      <c r="AQ46" s="150"/>
      <c r="AR46" s="151"/>
      <c r="AS46" s="58"/>
      <c r="AT46" s="19"/>
      <c r="AU46" s="19"/>
      <c r="AV46" s="19"/>
      <c r="AW46" s="19"/>
      <c r="AX46" s="19"/>
      <c r="AY46" s="64"/>
      <c r="AZ46" s="58"/>
      <c r="BA46" s="19"/>
      <c r="BB46" s="19"/>
      <c r="BC46" s="19"/>
      <c r="BD46" s="19"/>
      <c r="BE46" s="19"/>
      <c r="BF46" s="55"/>
      <c r="BG46" s="58"/>
      <c r="BH46" s="19"/>
      <c r="BI46" s="19"/>
      <c r="BJ46" s="19"/>
      <c r="BK46" s="19"/>
      <c r="BL46" s="19"/>
      <c r="BM46" s="55"/>
      <c r="BN46" s="58"/>
      <c r="BO46" s="19"/>
      <c r="BP46" s="19"/>
      <c r="BQ46" s="19"/>
      <c r="BR46" s="19"/>
      <c r="BS46" s="19"/>
      <c r="BT46" s="64"/>
      <c r="BU46" s="58"/>
      <c r="BV46" s="19"/>
      <c r="BW46" s="19"/>
      <c r="BX46" s="19"/>
      <c r="BY46" s="19"/>
      <c r="BZ46" s="19"/>
      <c r="CA46" s="55"/>
      <c r="CB46" s="58"/>
      <c r="CC46" s="19"/>
      <c r="CD46" s="19"/>
      <c r="CE46" s="19"/>
      <c r="CF46" s="19"/>
      <c r="CG46" s="19"/>
      <c r="CH46" s="55"/>
      <c r="CI46" s="158"/>
      <c r="CJ46" s="161"/>
      <c r="CK46" s="161"/>
      <c r="CL46" s="164"/>
      <c r="CM46" s="102"/>
      <c r="CN46" s="50">
        <f t="shared" si="0"/>
        <v>3</v>
      </c>
      <c r="CO46" s="199"/>
      <c r="CQ46" s="208"/>
    </row>
    <row r="47" spans="2:95" ht="18.75" customHeight="1" x14ac:dyDescent="0.15">
      <c r="B47" s="127"/>
      <c r="C47" s="145" t="str">
        <f>IF(E48="","",SUM(E48,E49))</f>
        <v/>
      </c>
      <c r="D47" s="83"/>
      <c r="E47" s="83" t="str">
        <f>IF(E48="","",IF(C47=H47,"△",IF(C47&gt;H47,"○","●")))</f>
        <v/>
      </c>
      <c r="F47" s="83"/>
      <c r="G47" s="83"/>
      <c r="H47" s="83" t="str">
        <f>IF(G48="","",SUM(G48,G49))</f>
        <v/>
      </c>
      <c r="I47" s="84"/>
      <c r="J47" s="94" t="str">
        <f>IF(L48="","",SUM(L48,L49))</f>
        <v/>
      </c>
      <c r="K47" s="83"/>
      <c r="L47" s="83" t="str">
        <f>IF(L48="","",IF(J47=O47,"△",IF(J47&gt;O47,"○","●")))</f>
        <v/>
      </c>
      <c r="M47" s="83"/>
      <c r="N47" s="83"/>
      <c r="O47" s="83" t="str">
        <f>IF(N48="","",SUM(N48,N49))</f>
        <v/>
      </c>
      <c r="P47" s="84"/>
      <c r="Q47" s="94" t="str">
        <f>IF(S48="","",SUM(S48,S49))</f>
        <v/>
      </c>
      <c r="R47" s="83"/>
      <c r="S47" s="83" t="str">
        <f>IF(S48="","",IF(Q47=V47,"△",IF(Q47&gt;V47,"○","●")))</f>
        <v/>
      </c>
      <c r="T47" s="83"/>
      <c r="U47" s="83"/>
      <c r="V47" s="83" t="str">
        <f>IF(U48="","",SUM(U48,U49))</f>
        <v/>
      </c>
      <c r="W47" s="84"/>
      <c r="X47" s="94" t="str">
        <f>IF(Z48="","",SUM(Z48,Z49))</f>
        <v/>
      </c>
      <c r="Y47" s="83"/>
      <c r="Z47" s="83" t="str">
        <f>IF(Z48="","",IF(X47=AC47,"△",IF(X47&gt;AC47,"○","●")))</f>
        <v/>
      </c>
      <c r="AA47" s="83"/>
      <c r="AB47" s="83"/>
      <c r="AC47" s="83" t="str">
        <f>IF(AB48="","",SUM(AB48,AB49))</f>
        <v/>
      </c>
      <c r="AD47" s="84"/>
      <c r="AE47" s="94" t="str">
        <f>IF(AG48="","",SUM(AG48,AG49))</f>
        <v/>
      </c>
      <c r="AF47" s="83"/>
      <c r="AG47" s="83" t="str">
        <f>IF(AG48="","",IF(AE47=AJ47,"△",IF(AE47&gt;AJ47,"○","●")))</f>
        <v/>
      </c>
      <c r="AH47" s="83"/>
      <c r="AI47" s="83"/>
      <c r="AJ47" s="83" t="str">
        <f>IF(AI48="","",SUM(AI48,AI49))</f>
        <v/>
      </c>
      <c r="AK47" s="84"/>
      <c r="AL47" s="149"/>
      <c r="AM47" s="150"/>
      <c r="AN47" s="150"/>
      <c r="AO47" s="150"/>
      <c r="AP47" s="150"/>
      <c r="AQ47" s="150"/>
      <c r="AR47" s="151"/>
      <c r="AS47" s="94" t="str">
        <f>IF(AU48="","",SUM(AU48,AU49))</f>
        <v/>
      </c>
      <c r="AT47" s="83"/>
      <c r="AU47" s="83" t="str">
        <f>IF(AU48="","",IF(AS47=AX47,"△",IF(AS47&gt;AX47,"○","●")))</f>
        <v/>
      </c>
      <c r="AV47" s="83"/>
      <c r="AW47" s="83"/>
      <c r="AX47" s="83" t="str">
        <f>IF(AW48="","",SUM(AW48,AW49))</f>
        <v/>
      </c>
      <c r="AY47" s="84"/>
      <c r="AZ47" s="94" t="str">
        <f>IF(BB48="","",SUM(BB48,BB49))</f>
        <v/>
      </c>
      <c r="BA47" s="83"/>
      <c r="BB47" s="83" t="str">
        <f>IF(BB48="","",IF(AZ47=BE47,"△",IF(AZ47&gt;BE47,"○","●")))</f>
        <v/>
      </c>
      <c r="BC47" s="83"/>
      <c r="BD47" s="83"/>
      <c r="BE47" s="83" t="str">
        <f>IF(BD48="","",SUM(BD48,BD49))</f>
        <v/>
      </c>
      <c r="BF47" s="84"/>
      <c r="BG47" s="94" t="str">
        <f>IF(BI48="","",SUM(BI48,BI49))</f>
        <v/>
      </c>
      <c r="BH47" s="83"/>
      <c r="BI47" s="83" t="str">
        <f>IF(BI48="","",IF(BG47=BL47,"△",IF(BG47&gt;BL47,"○","●")))</f>
        <v/>
      </c>
      <c r="BJ47" s="83"/>
      <c r="BK47" s="83"/>
      <c r="BL47" s="83" t="str">
        <f>IF(BK48="","",SUM(BK48,BK49))</f>
        <v/>
      </c>
      <c r="BM47" s="84"/>
      <c r="BN47" s="94" t="str">
        <f>IF(BP48="","",SUM(BP48,BP49))</f>
        <v/>
      </c>
      <c r="BO47" s="83"/>
      <c r="BP47" s="83" t="str">
        <f>IF(BP48="","",IF(BN47=BS47,"△",IF(BN47&gt;BS47,"○","●")))</f>
        <v/>
      </c>
      <c r="BQ47" s="83"/>
      <c r="BR47" s="83"/>
      <c r="BS47" s="83" t="str">
        <f>IF(BR48="","",SUM(BR48,BR49))</f>
        <v/>
      </c>
      <c r="BT47" s="84"/>
      <c r="BU47" s="94" t="str">
        <f>IF(BW48="","",SUM(BW48,BW49))</f>
        <v/>
      </c>
      <c r="BV47" s="83"/>
      <c r="BW47" s="83" t="str">
        <f>IF(BW48="","",IF(BU47=BZ47,"△",IF(BU47&gt;BZ47,"○","●")))</f>
        <v/>
      </c>
      <c r="BX47" s="83"/>
      <c r="BY47" s="83"/>
      <c r="BZ47" s="83" t="str">
        <f>IF(BY48="","",SUM(BY48,BY49))</f>
        <v/>
      </c>
      <c r="CA47" s="84"/>
      <c r="CB47" s="94" t="str">
        <f>IF(CD48="","",SUM(CD48,CD49))</f>
        <v/>
      </c>
      <c r="CC47" s="83"/>
      <c r="CD47" s="83" t="str">
        <f>IF(CD48="","",IF(CB47=CG47,"△",IF(CB47&gt;CG47,"○","●")))</f>
        <v/>
      </c>
      <c r="CE47" s="83"/>
      <c r="CF47" s="83"/>
      <c r="CG47" s="83" t="str">
        <f>IF(CF48="","",SUM(CF48,CF49))</f>
        <v/>
      </c>
      <c r="CH47" s="156"/>
      <c r="CI47" s="158"/>
      <c r="CJ47" s="161"/>
      <c r="CK47" s="161"/>
      <c r="CL47" s="164"/>
      <c r="CM47" s="102"/>
      <c r="CN47" s="50">
        <f t="shared" si="0"/>
        <v>4</v>
      </c>
      <c r="CO47" s="199"/>
      <c r="CQ47" s="208"/>
    </row>
    <row r="48" spans="2:95" ht="13.5" customHeight="1" x14ac:dyDescent="0.15">
      <c r="B48" s="127"/>
      <c r="C48" s="78"/>
      <c r="D48" s="25"/>
      <c r="E48" s="12" t="str">
        <f>IF(AP8="","",AP8)</f>
        <v/>
      </c>
      <c r="F48" s="12" t="s">
        <v>3</v>
      </c>
      <c r="G48" s="12" t="str">
        <f>IF(AN8="","",AN8)</f>
        <v/>
      </c>
      <c r="H48" s="27"/>
      <c r="I48" s="80"/>
      <c r="J48" s="79"/>
      <c r="K48" s="25"/>
      <c r="L48" s="12" t="str">
        <f>IF(AP16="","",AP16)</f>
        <v/>
      </c>
      <c r="M48" s="12" t="s">
        <v>3</v>
      </c>
      <c r="N48" s="12" t="str">
        <f>IF(AN16="","",AN16)</f>
        <v/>
      </c>
      <c r="O48" s="27"/>
      <c r="P48" s="80"/>
      <c r="Q48" s="79"/>
      <c r="R48" s="25"/>
      <c r="S48" s="12" t="str">
        <f>IF(AP24="","",AP24)</f>
        <v/>
      </c>
      <c r="T48" s="12" t="s">
        <v>3</v>
      </c>
      <c r="U48" s="12" t="str">
        <f>IF(AN24="","",AN24)</f>
        <v/>
      </c>
      <c r="V48" s="27"/>
      <c r="W48" s="80"/>
      <c r="X48" s="79"/>
      <c r="Y48" s="25"/>
      <c r="Z48" s="12" t="str">
        <f>IF(AP32="","",AP32)</f>
        <v/>
      </c>
      <c r="AA48" s="12" t="s">
        <v>3</v>
      </c>
      <c r="AB48" s="12" t="str">
        <f>IF(AN32="","",AN32)</f>
        <v/>
      </c>
      <c r="AC48" s="27"/>
      <c r="AD48" s="80"/>
      <c r="AE48" s="78"/>
      <c r="AF48" s="25"/>
      <c r="AG48" s="12" t="str">
        <f>IF(AP40="","",AP40)</f>
        <v/>
      </c>
      <c r="AH48" s="36" t="s">
        <v>3</v>
      </c>
      <c r="AI48" s="12" t="str">
        <f>IF(AN40="","",AN40)</f>
        <v/>
      </c>
      <c r="AJ48" s="27"/>
      <c r="AK48" s="80"/>
      <c r="AL48" s="149"/>
      <c r="AM48" s="150"/>
      <c r="AN48" s="150"/>
      <c r="AO48" s="150"/>
      <c r="AP48" s="150"/>
      <c r="AQ48" s="150"/>
      <c r="AR48" s="151"/>
      <c r="AS48" s="79"/>
      <c r="AT48" s="16"/>
      <c r="AU48" s="12" t="str">
        <f>IF(INDEX(入力用全データ,MATCH($CO43,仮順位,0)+$CN48,MATCH(AS$2,入力用チーム名横,0)+AU$99)="","",INDEX(入力用全データ,MATCH($CO43,仮順位,0)+$CN48,MATCH(AS$2,入力用チーム名横,0)+AU$99))</f>
        <v/>
      </c>
      <c r="AV48" s="12" t="s">
        <v>3</v>
      </c>
      <c r="AW48" s="12" t="str">
        <f>IF(INDEX(入力用全データ,MATCH($CO43,仮順位,0)+$CN48,MATCH(AS$2,入力用チーム名横,0)+AW$99)="","",INDEX(入力用全データ,MATCH($CO43,仮順位,0)+$CN48,MATCH(AS$2,入力用チーム名横,0)+AW$99))</f>
        <v/>
      </c>
      <c r="AX48" s="13"/>
      <c r="AY48" s="80"/>
      <c r="AZ48" s="79"/>
      <c r="BA48" s="16"/>
      <c r="BB48" s="12" t="str">
        <f>IF(INDEX(入力用全データ,MATCH($CO43,仮順位,0)+$CN48,MATCH(AZ$2,入力用チーム名横,0)+BB$99)="","",INDEX(入力用全データ,MATCH($CO43,仮順位,0)+$CN48,MATCH(AZ$2,入力用チーム名横,0)+BB$99))</f>
        <v/>
      </c>
      <c r="BC48" s="12" t="s">
        <v>3</v>
      </c>
      <c r="BD48" s="12" t="str">
        <f>IF(INDEX(入力用全データ,MATCH($CO43,仮順位,0)+$CN48,MATCH(AZ$2,入力用チーム名横,0)+BD$99)="","",INDEX(入力用全データ,MATCH($CO43,仮順位,0)+$CN48,MATCH(AZ$2,入力用チーム名横,0)+BD$99))</f>
        <v/>
      </c>
      <c r="BE48" s="13"/>
      <c r="BF48" s="78"/>
      <c r="BG48" s="79"/>
      <c r="BH48" s="16"/>
      <c r="BI48" s="12" t="str">
        <f>IF(INDEX(入力用全データ,MATCH($CO43,仮順位,0)+$CN48,MATCH(BG$2,入力用チーム名横,0)+BI$99)="","",INDEX(入力用全データ,MATCH($CO43,仮順位,0)+$CN48,MATCH(BG$2,入力用チーム名横,0)+BI$99))</f>
        <v/>
      </c>
      <c r="BJ48" s="12" t="s">
        <v>3</v>
      </c>
      <c r="BK48" s="12" t="str">
        <f>IF(INDEX(入力用全データ,MATCH($CO43,仮順位,0)+$CN48,MATCH(BG$2,入力用チーム名横,0)+BK$99)="","",INDEX(入力用全データ,MATCH($CO43,仮順位,0)+$CN48,MATCH(BG$2,入力用チーム名横,0)+BK$99))</f>
        <v/>
      </c>
      <c r="BL48" s="13"/>
      <c r="BM48" s="78"/>
      <c r="BN48" s="79"/>
      <c r="BO48" s="16"/>
      <c r="BP48" s="12" t="str">
        <f>IF(INDEX(入力用全データ,MATCH($CO43,仮順位,0)+$CN48,MATCH(BN$2,入力用チーム名横,0)+BP$99)="","",INDEX(入力用全データ,MATCH($CO43,仮順位,0)+$CN48,MATCH(BN$2,入力用チーム名横,0)+BP$99))</f>
        <v/>
      </c>
      <c r="BQ48" s="12" t="s">
        <v>3</v>
      </c>
      <c r="BR48" s="12" t="str">
        <f>IF(INDEX(入力用全データ,MATCH($CO43,仮順位,0)+$CN48,MATCH(BN$2,入力用チーム名横,0)+BR$99)="","",INDEX(入力用全データ,MATCH($CO43,仮順位,0)+$CN48,MATCH(BN$2,入力用チーム名横,0)+BR$99))</f>
        <v/>
      </c>
      <c r="BS48" s="13"/>
      <c r="BT48" s="80"/>
      <c r="BU48" s="79"/>
      <c r="BV48" s="16"/>
      <c r="BW48" s="12" t="str">
        <f>IF(INDEX(入力用全データ,MATCH($CO43,仮順位,0)+$CN48,MATCH(BU$2,入力用チーム名横,0)+BW$99)="","",INDEX(入力用全データ,MATCH($CO43,仮順位,0)+$CN48,MATCH(BU$2,入力用チーム名横,0)+BW$99))</f>
        <v/>
      </c>
      <c r="BX48" s="12" t="s">
        <v>3</v>
      </c>
      <c r="BY48" s="12" t="str">
        <f>IF(INDEX(入力用全データ,MATCH($CO43,仮順位,0)+$CN48,MATCH(BU$2,入力用チーム名横,0)+BY$99)="","",INDEX(入力用全データ,MATCH($CO43,仮順位,0)+$CN48,MATCH(BU$2,入力用チーム名横,0)+BY$99))</f>
        <v/>
      </c>
      <c r="BZ48" s="13"/>
      <c r="CA48" s="78"/>
      <c r="CB48" s="79"/>
      <c r="CC48" s="16"/>
      <c r="CD48" s="12" t="str">
        <f>IF(INDEX(入力用全データ,MATCH($CO43,仮順位,0)+$CN48,MATCH(CB$2,入力用チーム名横,0)+CD$99)="","",INDEX(入力用全データ,MATCH($CO43,仮順位,0)+$CN48,MATCH(CB$2,入力用チーム名横,0)+CD$99))</f>
        <v/>
      </c>
      <c r="CE48" s="12" t="s">
        <v>3</v>
      </c>
      <c r="CF48" s="12" t="str">
        <f>IF(INDEX(入力用全データ,MATCH($CO43,仮順位,0)+$CN48,MATCH(CB$2,入力用チーム名横,0)+CF$99)="","",INDEX(入力用全データ,MATCH($CO43,仮順位,0)+$CN48,MATCH(CB$2,入力用チーム名横,0)+CF$99))</f>
        <v/>
      </c>
      <c r="CG48" s="13"/>
      <c r="CH48" s="78"/>
      <c r="CI48" s="158"/>
      <c r="CJ48" s="161"/>
      <c r="CK48" s="161"/>
      <c r="CL48" s="164"/>
      <c r="CM48" s="102"/>
      <c r="CN48" s="50">
        <f t="shared" si="0"/>
        <v>5</v>
      </c>
      <c r="CO48" s="199"/>
      <c r="CQ48" s="208"/>
    </row>
    <row r="49" spans="2:95" ht="13.5" customHeight="1" x14ac:dyDescent="0.15">
      <c r="B49" s="127"/>
      <c r="C49" s="78"/>
      <c r="D49" s="29"/>
      <c r="E49" s="12" t="str">
        <f>IF(AP9="","",AP9)</f>
        <v/>
      </c>
      <c r="F49" s="12" t="s">
        <v>3</v>
      </c>
      <c r="G49" s="12" t="str">
        <f>IF(AN9="","",AN9)</f>
        <v/>
      </c>
      <c r="H49" s="30"/>
      <c r="I49" s="80"/>
      <c r="J49" s="79"/>
      <c r="K49" s="29"/>
      <c r="L49" s="12" t="str">
        <f>IF(AP17="","",AP17)</f>
        <v/>
      </c>
      <c r="M49" s="12" t="s">
        <v>3</v>
      </c>
      <c r="N49" s="12" t="str">
        <f>IF(AN17="","",AN17)</f>
        <v/>
      </c>
      <c r="O49" s="30"/>
      <c r="P49" s="80"/>
      <c r="Q49" s="79"/>
      <c r="R49" s="29"/>
      <c r="S49" s="12" t="str">
        <f>IF(AP25="","",AP25)</f>
        <v/>
      </c>
      <c r="T49" s="12" t="s">
        <v>3</v>
      </c>
      <c r="U49" s="12" t="str">
        <f>IF(AN25="","",AN25)</f>
        <v/>
      </c>
      <c r="V49" s="30"/>
      <c r="W49" s="80"/>
      <c r="X49" s="79"/>
      <c r="Y49" s="29"/>
      <c r="Z49" s="12" t="str">
        <f>IF(AP33="","",AP33)</f>
        <v/>
      </c>
      <c r="AA49" s="12" t="s">
        <v>3</v>
      </c>
      <c r="AB49" s="12" t="str">
        <f>IF(AN33="","",AN33)</f>
        <v/>
      </c>
      <c r="AC49" s="30"/>
      <c r="AD49" s="80"/>
      <c r="AE49" s="78"/>
      <c r="AF49" s="29"/>
      <c r="AG49" s="12" t="str">
        <f>IF(AP41="","",AP41)</f>
        <v/>
      </c>
      <c r="AH49" s="36" t="s">
        <v>3</v>
      </c>
      <c r="AI49" s="12" t="str">
        <f>IF(AN41="","",AN41)</f>
        <v/>
      </c>
      <c r="AJ49" s="30"/>
      <c r="AK49" s="80"/>
      <c r="AL49" s="149"/>
      <c r="AM49" s="150"/>
      <c r="AN49" s="150"/>
      <c r="AO49" s="150"/>
      <c r="AP49" s="150"/>
      <c r="AQ49" s="150"/>
      <c r="AR49" s="151"/>
      <c r="AS49" s="79"/>
      <c r="AT49" s="18"/>
      <c r="AU49" s="12" t="str">
        <f>IF(INDEX(入力用全データ,MATCH($CO43,仮順位,0)+$CN49,MATCH(AS$2,入力用チーム名横,0)+AU$99)="","",INDEX(入力用全データ,MATCH($CO43,仮順位,0)+$CN49,MATCH(AS$2,入力用チーム名横,0)+AU$99))</f>
        <v/>
      </c>
      <c r="AV49" s="12" t="s">
        <v>3</v>
      </c>
      <c r="AW49" s="12" t="str">
        <f>IF(INDEX(入力用全データ,MATCH($CO43,仮順位,0)+$CN49,MATCH(AS$2,入力用チーム名横,0)+AW$99)="","",INDEX(入力用全データ,MATCH($CO43,仮順位,0)+$CN49,MATCH(AS$2,入力用チーム名横,0)+AW$99))</f>
        <v/>
      </c>
      <c r="AX49" s="17"/>
      <c r="AY49" s="80"/>
      <c r="AZ49" s="79"/>
      <c r="BA49" s="18"/>
      <c r="BB49" s="12" t="str">
        <f>IF(INDEX(入力用全データ,MATCH($CO43,仮順位,0)+$CN49,MATCH(AZ$2,入力用チーム名横,0)+BB$99)="","",INDEX(入力用全データ,MATCH($CO43,仮順位,0)+$CN49,MATCH(AZ$2,入力用チーム名横,0)+BB$99))</f>
        <v/>
      </c>
      <c r="BC49" s="12" t="s">
        <v>3</v>
      </c>
      <c r="BD49" s="12" t="str">
        <f>IF(INDEX(入力用全データ,MATCH($CO43,仮順位,0)+$CN49,MATCH(AZ$2,入力用チーム名横,0)+BD$99)="","",INDEX(入力用全データ,MATCH($CO43,仮順位,0)+$CN49,MATCH(AZ$2,入力用チーム名横,0)+BD$99))</f>
        <v/>
      </c>
      <c r="BE49" s="17"/>
      <c r="BF49" s="78"/>
      <c r="BG49" s="79"/>
      <c r="BH49" s="18"/>
      <c r="BI49" s="12" t="str">
        <f>IF(INDEX(入力用全データ,MATCH($CO43,仮順位,0)+$CN49,MATCH(BG$2,入力用チーム名横,0)+BI$99)="","",INDEX(入力用全データ,MATCH($CO43,仮順位,0)+$CN49,MATCH(BG$2,入力用チーム名横,0)+BI$99))</f>
        <v/>
      </c>
      <c r="BJ49" s="12" t="s">
        <v>3</v>
      </c>
      <c r="BK49" s="12" t="str">
        <f>IF(INDEX(入力用全データ,MATCH($CO43,仮順位,0)+$CN49,MATCH(BG$2,入力用チーム名横,0)+BK$99)="","",INDEX(入力用全データ,MATCH($CO43,仮順位,0)+$CN49,MATCH(BG$2,入力用チーム名横,0)+BK$99))</f>
        <v/>
      </c>
      <c r="BL49" s="17"/>
      <c r="BM49" s="78"/>
      <c r="BN49" s="79"/>
      <c r="BO49" s="18"/>
      <c r="BP49" s="12" t="str">
        <f>IF(INDEX(入力用全データ,MATCH($CO43,仮順位,0)+$CN49,MATCH(BN$2,入力用チーム名横,0)+BP$99)="","",INDEX(入力用全データ,MATCH($CO43,仮順位,0)+$CN49,MATCH(BN$2,入力用チーム名横,0)+BP$99))</f>
        <v/>
      </c>
      <c r="BQ49" s="12" t="s">
        <v>3</v>
      </c>
      <c r="BR49" s="12" t="str">
        <f>IF(INDEX(入力用全データ,MATCH($CO43,仮順位,0)+$CN49,MATCH(BN$2,入力用チーム名横,0)+BR$99)="","",INDEX(入力用全データ,MATCH($CO43,仮順位,0)+$CN49,MATCH(BN$2,入力用チーム名横,0)+BR$99))</f>
        <v/>
      </c>
      <c r="BS49" s="17"/>
      <c r="BT49" s="80"/>
      <c r="BU49" s="79"/>
      <c r="BV49" s="18"/>
      <c r="BW49" s="12" t="str">
        <f>IF(INDEX(入力用全データ,MATCH($CO43,仮順位,0)+$CN49,MATCH(BU$2,入力用チーム名横,0)+BW$99)="","",INDEX(入力用全データ,MATCH($CO43,仮順位,0)+$CN49,MATCH(BU$2,入力用チーム名横,0)+BW$99))</f>
        <v/>
      </c>
      <c r="BX49" s="12" t="s">
        <v>3</v>
      </c>
      <c r="BY49" s="12" t="str">
        <f>IF(INDEX(入力用全データ,MATCH($CO43,仮順位,0)+$CN49,MATCH(BU$2,入力用チーム名横,0)+BY$99)="","",INDEX(入力用全データ,MATCH($CO43,仮順位,0)+$CN49,MATCH(BU$2,入力用チーム名横,0)+BY$99))</f>
        <v/>
      </c>
      <c r="BZ49" s="17"/>
      <c r="CA49" s="78"/>
      <c r="CB49" s="79"/>
      <c r="CC49" s="18"/>
      <c r="CD49" s="12" t="str">
        <f>IF(INDEX(入力用全データ,MATCH($CO43,仮順位,0)+$CN49,MATCH(CB$2,入力用チーム名横,0)+CD$99)="","",INDEX(入力用全データ,MATCH($CO43,仮順位,0)+$CN49,MATCH(CB$2,入力用チーム名横,0)+CD$99))</f>
        <v/>
      </c>
      <c r="CE49" s="12" t="s">
        <v>3</v>
      </c>
      <c r="CF49" s="12" t="str">
        <f>IF(INDEX(入力用全データ,MATCH($CO43,仮順位,0)+$CN49,MATCH(CB$2,入力用チーム名横,0)+CF$99)="","",INDEX(入力用全データ,MATCH($CO43,仮順位,0)+$CN49,MATCH(CB$2,入力用チーム名横,0)+CF$99))</f>
        <v/>
      </c>
      <c r="CG49" s="17"/>
      <c r="CH49" s="78"/>
      <c r="CI49" s="158"/>
      <c r="CJ49" s="161"/>
      <c r="CK49" s="161"/>
      <c r="CL49" s="164"/>
      <c r="CM49" s="102"/>
      <c r="CN49" s="50">
        <f t="shared" si="0"/>
        <v>6</v>
      </c>
      <c r="CO49" s="199"/>
      <c r="CQ49" s="208"/>
    </row>
    <row r="50" spans="2:95" ht="3.75" customHeight="1" x14ac:dyDescent="0.15">
      <c r="B50" s="128"/>
      <c r="C50" s="56"/>
      <c r="D50" s="34"/>
      <c r="E50" s="22"/>
      <c r="F50" s="8"/>
      <c r="G50" s="22"/>
      <c r="H50" s="34"/>
      <c r="I50" s="65"/>
      <c r="J50" s="59"/>
      <c r="K50" s="34"/>
      <c r="L50" s="22"/>
      <c r="M50" s="8"/>
      <c r="N50" s="22"/>
      <c r="O50" s="34"/>
      <c r="P50" s="65"/>
      <c r="Q50" s="59"/>
      <c r="R50" s="34"/>
      <c r="S50" s="22"/>
      <c r="T50" s="8"/>
      <c r="U50" s="22"/>
      <c r="V50" s="34"/>
      <c r="W50" s="65"/>
      <c r="X50" s="59"/>
      <c r="Y50" s="34"/>
      <c r="Z50" s="22"/>
      <c r="AA50" s="8"/>
      <c r="AB50" s="22"/>
      <c r="AC50" s="34"/>
      <c r="AD50" s="65"/>
      <c r="AE50" s="56"/>
      <c r="AF50" s="34"/>
      <c r="AG50" s="22"/>
      <c r="AH50" s="8"/>
      <c r="AI50" s="22"/>
      <c r="AJ50" s="34"/>
      <c r="AK50" s="65"/>
      <c r="AL50" s="152"/>
      <c r="AM50" s="153"/>
      <c r="AN50" s="153"/>
      <c r="AO50" s="153"/>
      <c r="AP50" s="153"/>
      <c r="AQ50" s="153"/>
      <c r="AR50" s="154"/>
      <c r="AS50" s="59"/>
      <c r="AT50" s="22"/>
      <c r="AU50" s="22"/>
      <c r="AV50" s="22"/>
      <c r="AW50" s="22"/>
      <c r="AX50" s="22"/>
      <c r="AY50" s="65"/>
      <c r="AZ50" s="59"/>
      <c r="BA50" s="22"/>
      <c r="BB50" s="22"/>
      <c r="BC50" s="22"/>
      <c r="BD50" s="22"/>
      <c r="BE50" s="22"/>
      <c r="BF50" s="56"/>
      <c r="BG50" s="59"/>
      <c r="BH50" s="22"/>
      <c r="BI50" s="22"/>
      <c r="BJ50" s="22"/>
      <c r="BK50" s="22"/>
      <c r="BL50" s="22"/>
      <c r="BM50" s="56"/>
      <c r="BN50" s="59"/>
      <c r="BO50" s="22"/>
      <c r="BP50" s="22"/>
      <c r="BQ50" s="22"/>
      <c r="BR50" s="22"/>
      <c r="BS50" s="22"/>
      <c r="BT50" s="65"/>
      <c r="BU50" s="59"/>
      <c r="BV50" s="22"/>
      <c r="BW50" s="22"/>
      <c r="BX50" s="22"/>
      <c r="BY50" s="22"/>
      <c r="BZ50" s="22"/>
      <c r="CA50" s="56"/>
      <c r="CB50" s="59"/>
      <c r="CC50" s="22"/>
      <c r="CD50" s="22"/>
      <c r="CE50" s="22"/>
      <c r="CF50" s="22"/>
      <c r="CG50" s="22"/>
      <c r="CH50" s="56"/>
      <c r="CI50" s="88"/>
      <c r="CJ50" s="96"/>
      <c r="CK50" s="96"/>
      <c r="CL50" s="86"/>
      <c r="CM50" s="110"/>
      <c r="CN50" s="50">
        <f t="shared" si="0"/>
        <v>7</v>
      </c>
      <c r="CO50" s="137"/>
      <c r="CQ50" s="208"/>
    </row>
    <row r="51" spans="2:95" s="78" customFormat="1" ht="18.75" customHeight="1" x14ac:dyDescent="0.15">
      <c r="B51" s="129" t="str">
        <f>INDEX(入力用全データ,MATCH($CO51,仮順位,0),1)</f>
        <v>SQUARE
富山FC</v>
      </c>
      <c r="C51" s="172" t="str">
        <f>IF(E52="","",SUM(E52,E53))</f>
        <v/>
      </c>
      <c r="D51" s="91"/>
      <c r="E51" s="91" t="str">
        <f>IF(E52="","",IF(C51=H51,"△",IF(C51&gt;H51,"○","●")))</f>
        <v/>
      </c>
      <c r="F51" s="91"/>
      <c r="G51" s="91"/>
      <c r="H51" s="91" t="str">
        <f>IF(G52="","",SUM(G52,G53))</f>
        <v/>
      </c>
      <c r="I51" s="95"/>
      <c r="J51" s="90" t="str">
        <f>IF(L52="","",SUM(L52,L53))</f>
        <v/>
      </c>
      <c r="K51" s="91"/>
      <c r="L51" s="91" t="str">
        <f>IF(L52="","",IF(J51=O51,"△",IF(J51&gt;O51,"○","●")))</f>
        <v/>
      </c>
      <c r="M51" s="91"/>
      <c r="N51" s="91"/>
      <c r="O51" s="91" t="str">
        <f>IF(N52="","",SUM(N52,N53))</f>
        <v/>
      </c>
      <c r="P51" s="95"/>
      <c r="Q51" s="90" t="str">
        <f>IF(S52="","",SUM(S52,S53))</f>
        <v/>
      </c>
      <c r="R51" s="91"/>
      <c r="S51" s="91" t="str">
        <f>IF(S52="","",IF(Q51=V51,"△",IF(Q51&gt;V51,"○","●")))</f>
        <v/>
      </c>
      <c r="T51" s="91"/>
      <c r="U51" s="91"/>
      <c r="V51" s="91" t="str">
        <f>IF(U52="","",SUM(U52,U53))</f>
        <v/>
      </c>
      <c r="W51" s="95"/>
      <c r="X51" s="90" t="str">
        <f>IF(Z52="","",SUM(Z52,Z53))</f>
        <v/>
      </c>
      <c r="Y51" s="91"/>
      <c r="Z51" s="91" t="str">
        <f>IF(Z52="","",IF(X51=AC51,"△",IF(X51&gt;AC51,"○","●")))</f>
        <v/>
      </c>
      <c r="AA51" s="91"/>
      <c r="AB51" s="91"/>
      <c r="AC51" s="91" t="str">
        <f>IF(AB52="","",SUM(AB52,AB53))</f>
        <v/>
      </c>
      <c r="AD51" s="95"/>
      <c r="AE51" s="90" t="str">
        <f>IF(AG52="","",SUM(AG52,AG53))</f>
        <v/>
      </c>
      <c r="AF51" s="91"/>
      <c r="AG51" s="91" t="str">
        <f>IF(AG52="","",IF(AE51=AJ51,"△",IF(AE51&gt;AJ51,"○","●")))</f>
        <v/>
      </c>
      <c r="AH51" s="91"/>
      <c r="AI51" s="91"/>
      <c r="AJ51" s="91" t="str">
        <f>IF(AI52="","",SUM(AI52,AI53))</f>
        <v/>
      </c>
      <c r="AK51" s="95"/>
      <c r="AL51" s="90" t="str">
        <f>IF(AN52="","",SUM(AN52,AN53))</f>
        <v/>
      </c>
      <c r="AM51" s="91"/>
      <c r="AN51" s="91" t="str">
        <f>IF(AN52="","",IF(AL51=AQ51,"△",IF(AL51&gt;AQ51,"○","●")))</f>
        <v/>
      </c>
      <c r="AO51" s="91"/>
      <c r="AP51" s="91"/>
      <c r="AQ51" s="91" t="str">
        <f>IF(AP52="","",SUM(AP52,AP53))</f>
        <v/>
      </c>
      <c r="AR51" s="95"/>
      <c r="AS51" s="146"/>
      <c r="AT51" s="147"/>
      <c r="AU51" s="147"/>
      <c r="AV51" s="147"/>
      <c r="AW51" s="147"/>
      <c r="AX51" s="147"/>
      <c r="AY51" s="148"/>
      <c r="AZ51" s="90" t="str">
        <f>IF(BB52="","",SUM(BB52,BB53))</f>
        <v/>
      </c>
      <c r="BA51" s="91"/>
      <c r="BB51" s="91" t="str">
        <f>IF(BB52="","",IF(AZ51=BE51,"△",IF(AZ51&gt;BE51,"○","●")))</f>
        <v/>
      </c>
      <c r="BC51" s="91"/>
      <c r="BD51" s="91"/>
      <c r="BE51" s="91" t="str">
        <f>IF(BD52="","",SUM(BD52,BD53))</f>
        <v/>
      </c>
      <c r="BF51" s="95"/>
      <c r="BG51" s="90" t="str">
        <f>IF(BI52="","",SUM(BI52,BI53))</f>
        <v/>
      </c>
      <c r="BH51" s="91"/>
      <c r="BI51" s="91" t="str">
        <f>IF(BI52="","",IF(BG51=BL51,"△",IF(BG51&gt;BL51,"○","●")))</f>
        <v/>
      </c>
      <c r="BJ51" s="91"/>
      <c r="BK51" s="91"/>
      <c r="BL51" s="91" t="str">
        <f>IF(BK52="","",SUM(BK52,BK53))</f>
        <v/>
      </c>
      <c r="BM51" s="95"/>
      <c r="BN51" s="90" t="str">
        <f>IF(BP52="","",SUM(BP52,BP53))</f>
        <v/>
      </c>
      <c r="BO51" s="91"/>
      <c r="BP51" s="91" t="str">
        <f>IF(BP52="","",IF(BN51=BS51,"△",IF(BN51&gt;BS51,"○","●")))</f>
        <v/>
      </c>
      <c r="BQ51" s="91"/>
      <c r="BR51" s="91"/>
      <c r="BS51" s="91" t="str">
        <f>IF(BR52="","",SUM(BR52,BR53))</f>
        <v/>
      </c>
      <c r="BT51" s="95"/>
      <c r="BU51" s="90" t="str">
        <f>IF(BW52="","",SUM(BW52,BW53))</f>
        <v/>
      </c>
      <c r="BV51" s="91"/>
      <c r="BW51" s="91" t="str">
        <f>IF(BW52="","",IF(BU51=BZ51,"△",IF(BU51&gt;BZ51,"○","●")))</f>
        <v/>
      </c>
      <c r="BX51" s="91"/>
      <c r="BY51" s="91"/>
      <c r="BZ51" s="91" t="str">
        <f>IF(BY52="","",SUM(BY52,BY53))</f>
        <v/>
      </c>
      <c r="CA51" s="95"/>
      <c r="CB51" s="90" t="str">
        <f>IF(CD52="","",SUM(CD52,CD53))</f>
        <v/>
      </c>
      <c r="CC51" s="91"/>
      <c r="CD51" s="91" t="str">
        <f>IF(CD52="","",IF(CB51=CG51,"△",IF(CB51&gt;CG51,"○","●")))</f>
        <v/>
      </c>
      <c r="CE51" s="91"/>
      <c r="CF51" s="91"/>
      <c r="CG51" s="91" t="str">
        <f>IF(CF52="","",SUM(CF52,CF53))</f>
        <v/>
      </c>
      <c r="CH51" s="155"/>
      <c r="CI51" s="157" t="str">
        <f>IF(INDEX(入力用全データ,MATCH($CO51,仮順位,0),CI$101)="","",INDEX(入力用全データ,MATCH($CO51,仮順位,0),CI$101))</f>
        <v/>
      </c>
      <c r="CJ51" s="160" t="str">
        <f>IF(INDEX(入力用全データ,MATCH($CO51,仮順位,0),CJ$101)="","",INDEX(入力用全データ,MATCH($CO51,仮順位,0),CJ$101))</f>
        <v/>
      </c>
      <c r="CK51" s="160" t="str">
        <f>IF(INDEX(入力用全データ,MATCH($CO51,仮順位,0),CK$101)="","",INDEX(入力用全データ,MATCH($CO51,仮順位,0),CK$101))</f>
        <v/>
      </c>
      <c r="CL51" s="163" t="str">
        <f>IF(INDEX(入力用全データ,MATCH($CO51,仮順位,0),CL$101)="","",INDEX(入力用全データ,MATCH($CO51,仮順位,0),CL$101))</f>
        <v/>
      </c>
      <c r="CM51" s="101" t="str">
        <f>IF(INDEX(入力用全データ,MATCH($CO51,仮順位,0),CM$101)="","",INDEX(入力用全データ,MATCH($CO51,仮順位,0),CM$101))</f>
        <v/>
      </c>
      <c r="CN51" s="50">
        <f t="shared" si="0"/>
        <v>0</v>
      </c>
      <c r="CO51" s="200">
        <v>7</v>
      </c>
      <c r="CP51" s="47">
        <f t="shared" ref="CP51" si="6">IF(CI51="",-ROW()*1000000000,CI51*1000000000+CL51*1000000+CJ51-ROW()/10000)</f>
        <v>-51000000000</v>
      </c>
      <c r="CQ51" s="208"/>
    </row>
    <row r="52" spans="2:95" ht="13.5" customHeight="1" x14ac:dyDescent="0.15">
      <c r="B52" s="127"/>
      <c r="C52" s="78"/>
      <c r="D52" s="25"/>
      <c r="E52" s="12" t="str">
        <f>IF(AW4="","",AW4)</f>
        <v/>
      </c>
      <c r="F52" s="12" t="s">
        <v>3</v>
      </c>
      <c r="G52" s="12" t="str">
        <f>IF(AU4="","",AU4)</f>
        <v/>
      </c>
      <c r="H52" s="27"/>
      <c r="I52" s="80"/>
      <c r="J52" s="79"/>
      <c r="K52" s="25"/>
      <c r="L52" s="12" t="str">
        <f>IF(AW12="","",AW12)</f>
        <v/>
      </c>
      <c r="M52" s="12" t="s">
        <v>3</v>
      </c>
      <c r="N52" s="12" t="str">
        <f>IF(AU12="","",AU12)</f>
        <v/>
      </c>
      <c r="O52" s="27"/>
      <c r="P52" s="80"/>
      <c r="Q52" s="79"/>
      <c r="R52" s="25"/>
      <c r="S52" s="12" t="str">
        <f>IF(AW20="","",AW20)</f>
        <v/>
      </c>
      <c r="T52" s="12" t="s">
        <v>3</v>
      </c>
      <c r="U52" s="12" t="str">
        <f>IF(AU20="","",AU20)</f>
        <v/>
      </c>
      <c r="V52" s="27"/>
      <c r="W52" s="80"/>
      <c r="X52" s="79"/>
      <c r="Y52" s="25"/>
      <c r="Z52" s="12" t="str">
        <f>IF(AW28="","",AW28)</f>
        <v/>
      </c>
      <c r="AA52" s="12" t="s">
        <v>3</v>
      </c>
      <c r="AB52" s="12" t="str">
        <f>IF(AU28="","",AU28)</f>
        <v/>
      </c>
      <c r="AC52" s="27"/>
      <c r="AD52" s="80"/>
      <c r="AE52" s="79"/>
      <c r="AF52" s="25"/>
      <c r="AG52" s="12" t="str">
        <f>IF(AW36="","",AW36)</f>
        <v/>
      </c>
      <c r="AH52" s="12" t="s">
        <v>3</v>
      </c>
      <c r="AI52" s="12" t="str">
        <f>IF(AU36="","",AU36)</f>
        <v/>
      </c>
      <c r="AJ52" s="27"/>
      <c r="AK52" s="80"/>
      <c r="AL52" s="78"/>
      <c r="AM52" s="25"/>
      <c r="AN52" s="12" t="str">
        <f>IF(AW44="","",AW44)</f>
        <v/>
      </c>
      <c r="AO52" s="36" t="s">
        <v>3</v>
      </c>
      <c r="AP52" s="12" t="str">
        <f>IF(AU44="","",AU44)</f>
        <v/>
      </c>
      <c r="AQ52" s="27"/>
      <c r="AR52" s="80"/>
      <c r="AS52" s="149"/>
      <c r="AT52" s="150"/>
      <c r="AU52" s="150"/>
      <c r="AV52" s="150"/>
      <c r="AW52" s="150"/>
      <c r="AX52" s="150"/>
      <c r="AY52" s="151"/>
      <c r="AZ52" s="79"/>
      <c r="BA52" s="16"/>
      <c r="BB52" s="12" t="str">
        <f>IF(INDEX(入力用全データ,MATCH($CO51,仮順位,0)+$CN52,MATCH(AZ$2,入力用チーム名横,0)+BB$99)="","",INDEX(入力用全データ,MATCH($CO51,仮順位,0)+$CN52,MATCH(AZ$2,入力用チーム名横,0)+BB$99))</f>
        <v/>
      </c>
      <c r="BC52" s="12" t="s">
        <v>3</v>
      </c>
      <c r="BD52" s="12" t="str">
        <f>IF(INDEX(入力用全データ,MATCH($CO51,仮順位,0)+$CN52,MATCH(AZ$2,入力用チーム名横,0)+BD$99)="","",INDEX(入力用全データ,MATCH($CO51,仮順位,0)+$CN52,MATCH(AZ$2,入力用チーム名横,0)+BD$99))</f>
        <v/>
      </c>
      <c r="BE52" s="13"/>
      <c r="BF52" s="78"/>
      <c r="BG52" s="79"/>
      <c r="BH52" s="16"/>
      <c r="BI52" s="12" t="str">
        <f>IF(INDEX(入力用全データ,MATCH($CO51,仮順位,0)+$CN52,MATCH(BG$2,入力用チーム名横,0)+BI$99)="","",INDEX(入力用全データ,MATCH($CO51,仮順位,0)+$CN52,MATCH(BG$2,入力用チーム名横,0)+BI$99))</f>
        <v/>
      </c>
      <c r="BJ52" s="12" t="s">
        <v>3</v>
      </c>
      <c r="BK52" s="12" t="str">
        <f>IF(INDEX(入力用全データ,MATCH($CO51,仮順位,0)+$CN52,MATCH(BG$2,入力用チーム名横,0)+BK$99)="","",INDEX(入力用全データ,MATCH($CO51,仮順位,0)+$CN52,MATCH(BG$2,入力用チーム名横,0)+BK$99))</f>
        <v/>
      </c>
      <c r="BL52" s="13"/>
      <c r="BM52" s="78"/>
      <c r="BN52" s="79"/>
      <c r="BO52" s="16"/>
      <c r="BP52" s="12" t="str">
        <f>IF(INDEX(入力用全データ,MATCH($CO51,仮順位,0)+$CN52,MATCH(BN$2,入力用チーム名横,0)+BP$99)="","",INDEX(入力用全データ,MATCH($CO51,仮順位,0)+$CN52,MATCH(BN$2,入力用チーム名横,0)+BP$99))</f>
        <v/>
      </c>
      <c r="BQ52" s="12" t="s">
        <v>3</v>
      </c>
      <c r="BR52" s="12" t="str">
        <f>IF(INDEX(入力用全データ,MATCH($CO51,仮順位,0)+$CN52,MATCH(BN$2,入力用チーム名横,0)+BR$99)="","",INDEX(入力用全データ,MATCH($CO51,仮順位,0)+$CN52,MATCH(BN$2,入力用チーム名横,0)+BR$99))</f>
        <v/>
      </c>
      <c r="BS52" s="13"/>
      <c r="BT52" s="80"/>
      <c r="BU52" s="79"/>
      <c r="BV52" s="16"/>
      <c r="BW52" s="12" t="str">
        <f>IF(INDEX(入力用全データ,MATCH($CO51,仮順位,0)+$CN52,MATCH(BU$2,入力用チーム名横,0)+BW$99)="","",INDEX(入力用全データ,MATCH($CO51,仮順位,0)+$CN52,MATCH(BU$2,入力用チーム名横,0)+BW$99))</f>
        <v/>
      </c>
      <c r="BX52" s="12" t="s">
        <v>3</v>
      </c>
      <c r="BY52" s="12" t="str">
        <f>IF(INDEX(入力用全データ,MATCH($CO51,仮順位,0)+$CN52,MATCH(BU$2,入力用チーム名横,0)+BY$99)="","",INDEX(入力用全データ,MATCH($CO51,仮順位,0)+$CN52,MATCH(BU$2,入力用チーム名横,0)+BY$99))</f>
        <v/>
      </c>
      <c r="BZ52" s="13"/>
      <c r="CA52" s="78"/>
      <c r="CB52" s="79"/>
      <c r="CC52" s="16"/>
      <c r="CD52" s="12" t="str">
        <f>IF(INDEX(入力用全データ,MATCH($CO51,仮順位,0)+$CN52,MATCH(CB$2,入力用チーム名横,0)+CD$99)="","",INDEX(入力用全データ,MATCH($CO51,仮順位,0)+$CN52,MATCH(CB$2,入力用チーム名横,0)+CD$99))</f>
        <v/>
      </c>
      <c r="CE52" s="12" t="s">
        <v>3</v>
      </c>
      <c r="CF52" s="12" t="str">
        <f>IF(INDEX(入力用全データ,MATCH($CO51,仮順位,0)+$CN52,MATCH(CB$2,入力用チーム名横,0)+CF$99)="","",INDEX(入力用全データ,MATCH($CO51,仮順位,0)+$CN52,MATCH(CB$2,入力用チーム名横,0)+CF$99))</f>
        <v/>
      </c>
      <c r="CG52" s="13"/>
      <c r="CH52" s="78"/>
      <c r="CI52" s="158"/>
      <c r="CJ52" s="161"/>
      <c r="CK52" s="161"/>
      <c r="CL52" s="164"/>
      <c r="CM52" s="102"/>
      <c r="CN52" s="50">
        <f t="shared" si="0"/>
        <v>1</v>
      </c>
      <c r="CO52" s="199"/>
      <c r="CQ52" s="208"/>
    </row>
    <row r="53" spans="2:95" ht="13.5" customHeight="1" x14ac:dyDescent="0.15">
      <c r="B53" s="127"/>
      <c r="C53" s="78"/>
      <c r="D53" s="29"/>
      <c r="E53" s="12" t="str">
        <f>IF(AW5="","",AW5)</f>
        <v/>
      </c>
      <c r="F53" s="12" t="s">
        <v>3</v>
      </c>
      <c r="G53" s="12" t="str">
        <f>IF(AU5="","",AU5)</f>
        <v/>
      </c>
      <c r="H53" s="30"/>
      <c r="I53" s="80"/>
      <c r="J53" s="79"/>
      <c r="K53" s="29"/>
      <c r="L53" s="12" t="str">
        <f>IF(AW13="","",AW13)</f>
        <v/>
      </c>
      <c r="M53" s="12" t="s">
        <v>3</v>
      </c>
      <c r="N53" s="12" t="str">
        <f>IF(AU13="","",AU13)</f>
        <v/>
      </c>
      <c r="O53" s="30"/>
      <c r="P53" s="80"/>
      <c r="Q53" s="79"/>
      <c r="R53" s="29"/>
      <c r="S53" s="12" t="str">
        <f>IF(AW21="","",AW21)</f>
        <v/>
      </c>
      <c r="T53" s="12" t="s">
        <v>3</v>
      </c>
      <c r="U53" s="12" t="str">
        <f>IF(AU21="","",AU21)</f>
        <v/>
      </c>
      <c r="V53" s="30"/>
      <c r="W53" s="80"/>
      <c r="X53" s="79"/>
      <c r="Y53" s="29"/>
      <c r="Z53" s="12" t="str">
        <f>IF(AW29="","",AW29)</f>
        <v/>
      </c>
      <c r="AA53" s="12" t="s">
        <v>3</v>
      </c>
      <c r="AB53" s="12" t="str">
        <f>IF(AU29="","",AU29)</f>
        <v/>
      </c>
      <c r="AC53" s="30"/>
      <c r="AD53" s="80"/>
      <c r="AE53" s="79"/>
      <c r="AF53" s="29"/>
      <c r="AG53" s="12" t="str">
        <f>IF(AW37="","",AW37)</f>
        <v/>
      </c>
      <c r="AH53" s="12" t="s">
        <v>3</v>
      </c>
      <c r="AI53" s="12" t="str">
        <f>IF(AU37="","",AU37)</f>
        <v/>
      </c>
      <c r="AJ53" s="30"/>
      <c r="AK53" s="80"/>
      <c r="AL53" s="78"/>
      <c r="AM53" s="29"/>
      <c r="AN53" s="12" t="str">
        <f>IF(AW45="","",AW45)</f>
        <v/>
      </c>
      <c r="AO53" s="36" t="s">
        <v>3</v>
      </c>
      <c r="AP53" s="12" t="str">
        <f>IF(AU45="","",AU45)</f>
        <v/>
      </c>
      <c r="AQ53" s="30"/>
      <c r="AR53" s="80"/>
      <c r="AS53" s="149"/>
      <c r="AT53" s="150"/>
      <c r="AU53" s="150"/>
      <c r="AV53" s="150"/>
      <c r="AW53" s="150"/>
      <c r="AX53" s="150"/>
      <c r="AY53" s="151"/>
      <c r="AZ53" s="79"/>
      <c r="BA53" s="18"/>
      <c r="BB53" s="12" t="str">
        <f>IF(INDEX(入力用全データ,MATCH($CO51,仮順位,0)+$CN53,MATCH(AZ$2,入力用チーム名横,0)+BB$99)="","",INDEX(入力用全データ,MATCH($CO51,仮順位,0)+$CN53,MATCH(AZ$2,入力用チーム名横,0)+BB$99))</f>
        <v/>
      </c>
      <c r="BC53" s="12" t="s">
        <v>3</v>
      </c>
      <c r="BD53" s="12" t="str">
        <f>IF(INDEX(入力用全データ,MATCH($CO51,仮順位,0)+$CN53,MATCH(AZ$2,入力用チーム名横,0)+BD$99)="","",INDEX(入力用全データ,MATCH($CO51,仮順位,0)+$CN53,MATCH(AZ$2,入力用チーム名横,0)+BD$99))</f>
        <v/>
      </c>
      <c r="BE53" s="17"/>
      <c r="BF53" s="78"/>
      <c r="BG53" s="79"/>
      <c r="BH53" s="18"/>
      <c r="BI53" s="12" t="str">
        <f>IF(INDEX(入力用全データ,MATCH($CO51,仮順位,0)+$CN53,MATCH(BG$2,入力用チーム名横,0)+BI$99)="","",INDEX(入力用全データ,MATCH($CO51,仮順位,0)+$CN53,MATCH(BG$2,入力用チーム名横,0)+BI$99))</f>
        <v/>
      </c>
      <c r="BJ53" s="12" t="s">
        <v>3</v>
      </c>
      <c r="BK53" s="12" t="str">
        <f>IF(INDEX(入力用全データ,MATCH($CO51,仮順位,0)+$CN53,MATCH(BG$2,入力用チーム名横,0)+BK$99)="","",INDEX(入力用全データ,MATCH($CO51,仮順位,0)+$CN53,MATCH(BG$2,入力用チーム名横,0)+BK$99))</f>
        <v/>
      </c>
      <c r="BL53" s="17"/>
      <c r="BM53" s="78"/>
      <c r="BN53" s="79"/>
      <c r="BO53" s="18"/>
      <c r="BP53" s="12" t="str">
        <f>IF(INDEX(入力用全データ,MATCH($CO51,仮順位,0)+$CN53,MATCH(BN$2,入力用チーム名横,0)+BP$99)="","",INDEX(入力用全データ,MATCH($CO51,仮順位,0)+$CN53,MATCH(BN$2,入力用チーム名横,0)+BP$99))</f>
        <v/>
      </c>
      <c r="BQ53" s="12" t="s">
        <v>3</v>
      </c>
      <c r="BR53" s="12" t="str">
        <f>IF(INDEX(入力用全データ,MATCH($CO51,仮順位,0)+$CN53,MATCH(BN$2,入力用チーム名横,0)+BR$99)="","",INDEX(入力用全データ,MATCH($CO51,仮順位,0)+$CN53,MATCH(BN$2,入力用チーム名横,0)+BR$99))</f>
        <v/>
      </c>
      <c r="BS53" s="17"/>
      <c r="BT53" s="80"/>
      <c r="BU53" s="79"/>
      <c r="BV53" s="18"/>
      <c r="BW53" s="12" t="str">
        <f>IF(INDEX(入力用全データ,MATCH($CO51,仮順位,0)+$CN53,MATCH(BU$2,入力用チーム名横,0)+BW$99)="","",INDEX(入力用全データ,MATCH($CO51,仮順位,0)+$CN53,MATCH(BU$2,入力用チーム名横,0)+BW$99))</f>
        <v/>
      </c>
      <c r="BX53" s="12" t="s">
        <v>3</v>
      </c>
      <c r="BY53" s="12" t="str">
        <f>IF(INDEX(入力用全データ,MATCH($CO51,仮順位,0)+$CN53,MATCH(BU$2,入力用チーム名横,0)+BY$99)="","",INDEX(入力用全データ,MATCH($CO51,仮順位,0)+$CN53,MATCH(BU$2,入力用チーム名横,0)+BY$99))</f>
        <v/>
      </c>
      <c r="BZ53" s="17"/>
      <c r="CA53" s="78"/>
      <c r="CB53" s="79"/>
      <c r="CC53" s="18"/>
      <c r="CD53" s="12" t="str">
        <f>IF(INDEX(入力用全データ,MATCH($CO51,仮順位,0)+$CN53,MATCH(CB$2,入力用チーム名横,0)+CD$99)="","",INDEX(入力用全データ,MATCH($CO51,仮順位,0)+$CN53,MATCH(CB$2,入力用チーム名横,0)+CD$99))</f>
        <v/>
      </c>
      <c r="CE53" s="12" t="s">
        <v>3</v>
      </c>
      <c r="CF53" s="12" t="str">
        <f>IF(INDEX(入力用全データ,MATCH($CO51,仮順位,0)+$CN53,MATCH(CB$2,入力用チーム名横,0)+CF$99)="","",INDEX(入力用全データ,MATCH($CO51,仮順位,0)+$CN53,MATCH(CB$2,入力用チーム名横,0)+CF$99))</f>
        <v/>
      </c>
      <c r="CG53" s="17"/>
      <c r="CH53" s="78"/>
      <c r="CI53" s="158"/>
      <c r="CJ53" s="161"/>
      <c r="CK53" s="161"/>
      <c r="CL53" s="164"/>
      <c r="CM53" s="102"/>
      <c r="CN53" s="50">
        <f t="shared" si="0"/>
        <v>2</v>
      </c>
      <c r="CO53" s="199"/>
      <c r="CQ53" s="208"/>
    </row>
    <row r="54" spans="2:95" ht="3.75" customHeight="1" x14ac:dyDescent="0.15">
      <c r="B54" s="127"/>
      <c r="C54" s="55"/>
      <c r="D54" s="31"/>
      <c r="E54" s="19"/>
      <c r="F54" s="7"/>
      <c r="G54" s="19"/>
      <c r="H54" s="31"/>
      <c r="I54" s="64"/>
      <c r="J54" s="58"/>
      <c r="K54" s="31"/>
      <c r="L54" s="19"/>
      <c r="M54" s="7"/>
      <c r="N54" s="19"/>
      <c r="O54" s="31"/>
      <c r="P54" s="64"/>
      <c r="Q54" s="58"/>
      <c r="R54" s="31"/>
      <c r="S54" s="19"/>
      <c r="T54" s="7"/>
      <c r="U54" s="19"/>
      <c r="V54" s="31"/>
      <c r="W54" s="64"/>
      <c r="X54" s="58"/>
      <c r="Y54" s="31"/>
      <c r="Z54" s="19"/>
      <c r="AA54" s="7"/>
      <c r="AB54" s="19"/>
      <c r="AC54" s="31"/>
      <c r="AD54" s="64"/>
      <c r="AE54" s="58"/>
      <c r="AF54" s="31"/>
      <c r="AG54" s="19"/>
      <c r="AH54" s="7"/>
      <c r="AI54" s="19"/>
      <c r="AJ54" s="31"/>
      <c r="AK54" s="64"/>
      <c r="AL54" s="55"/>
      <c r="AM54" s="31"/>
      <c r="AN54" s="19"/>
      <c r="AO54" s="7"/>
      <c r="AP54" s="19"/>
      <c r="AQ54" s="31"/>
      <c r="AR54" s="64"/>
      <c r="AS54" s="149"/>
      <c r="AT54" s="150"/>
      <c r="AU54" s="150"/>
      <c r="AV54" s="150"/>
      <c r="AW54" s="150"/>
      <c r="AX54" s="150"/>
      <c r="AY54" s="151"/>
      <c r="AZ54" s="58"/>
      <c r="BA54" s="19"/>
      <c r="BB54" s="19"/>
      <c r="BC54" s="19"/>
      <c r="BD54" s="19"/>
      <c r="BE54" s="19"/>
      <c r="BF54" s="55"/>
      <c r="BG54" s="58"/>
      <c r="BH54" s="19"/>
      <c r="BI54" s="19"/>
      <c r="BJ54" s="19"/>
      <c r="BK54" s="19"/>
      <c r="BL54" s="19"/>
      <c r="BM54" s="55"/>
      <c r="BN54" s="58"/>
      <c r="BO54" s="19"/>
      <c r="BP54" s="19"/>
      <c r="BQ54" s="19"/>
      <c r="BR54" s="19"/>
      <c r="BS54" s="19"/>
      <c r="BT54" s="64"/>
      <c r="BU54" s="58"/>
      <c r="BV54" s="19"/>
      <c r="BW54" s="19"/>
      <c r="BX54" s="19"/>
      <c r="BY54" s="19"/>
      <c r="BZ54" s="19"/>
      <c r="CA54" s="55"/>
      <c r="CB54" s="58"/>
      <c r="CC54" s="19"/>
      <c r="CD54" s="19"/>
      <c r="CE54" s="19"/>
      <c r="CF54" s="19"/>
      <c r="CG54" s="19"/>
      <c r="CH54" s="55"/>
      <c r="CI54" s="158"/>
      <c r="CJ54" s="161"/>
      <c r="CK54" s="161"/>
      <c r="CL54" s="164"/>
      <c r="CM54" s="102"/>
      <c r="CN54" s="50">
        <f t="shared" si="0"/>
        <v>3</v>
      </c>
      <c r="CO54" s="199"/>
      <c r="CQ54" s="208"/>
    </row>
    <row r="55" spans="2:95" ht="18.75" customHeight="1" x14ac:dyDescent="0.15">
      <c r="B55" s="127"/>
      <c r="C55" s="145" t="str">
        <f>IF(E56="","",SUM(E56,E57))</f>
        <v/>
      </c>
      <c r="D55" s="83"/>
      <c r="E55" s="83" t="str">
        <f>IF(E56="","",IF(C55=H55,"△",IF(C55&gt;H55,"○","●")))</f>
        <v/>
      </c>
      <c r="F55" s="83"/>
      <c r="G55" s="83"/>
      <c r="H55" s="83" t="str">
        <f>IF(G56="","",SUM(G56,G57))</f>
        <v/>
      </c>
      <c r="I55" s="84"/>
      <c r="J55" s="94" t="str">
        <f>IF(L56="","",SUM(L56,L57))</f>
        <v/>
      </c>
      <c r="K55" s="83"/>
      <c r="L55" s="83" t="str">
        <f>IF(L56="","",IF(J55=O55,"△",IF(J55&gt;O55,"○","●")))</f>
        <v/>
      </c>
      <c r="M55" s="83"/>
      <c r="N55" s="83"/>
      <c r="O55" s="83" t="str">
        <f>IF(N56="","",SUM(N56,N57))</f>
        <v/>
      </c>
      <c r="P55" s="84"/>
      <c r="Q55" s="94" t="str">
        <f>IF(S56="","",SUM(S56,S57))</f>
        <v/>
      </c>
      <c r="R55" s="83"/>
      <c r="S55" s="83" t="str">
        <f>IF(S56="","",IF(Q55=V55,"△",IF(Q55&gt;V55,"○","●")))</f>
        <v/>
      </c>
      <c r="T55" s="83"/>
      <c r="U55" s="83"/>
      <c r="V55" s="83" t="str">
        <f>IF(U56="","",SUM(U56,U57))</f>
        <v/>
      </c>
      <c r="W55" s="84"/>
      <c r="X55" s="94" t="str">
        <f>IF(Z56="","",SUM(Z56,Z57))</f>
        <v/>
      </c>
      <c r="Y55" s="83"/>
      <c r="Z55" s="83" t="str">
        <f>IF(Z56="","",IF(X55=AC55,"△",IF(X55&gt;AC55,"○","●")))</f>
        <v/>
      </c>
      <c r="AA55" s="83"/>
      <c r="AB55" s="83"/>
      <c r="AC55" s="83" t="str">
        <f>IF(AB56="","",SUM(AB56,AB57))</f>
        <v/>
      </c>
      <c r="AD55" s="84"/>
      <c r="AE55" s="94" t="str">
        <f>IF(AG56="","",SUM(AG56,AG57))</f>
        <v/>
      </c>
      <c r="AF55" s="83"/>
      <c r="AG55" s="83" t="str">
        <f>IF(AG56="","",IF(AE55=AJ55,"△",IF(AE55&gt;AJ55,"○","●")))</f>
        <v/>
      </c>
      <c r="AH55" s="83"/>
      <c r="AI55" s="83"/>
      <c r="AJ55" s="83" t="str">
        <f>IF(AI56="","",SUM(AI56,AI57))</f>
        <v/>
      </c>
      <c r="AK55" s="84"/>
      <c r="AL55" s="94" t="str">
        <f>IF(AN56="","",SUM(AN56,AN57))</f>
        <v/>
      </c>
      <c r="AM55" s="83"/>
      <c r="AN55" s="83" t="str">
        <f>IF(AN56="","",IF(AL55=AQ55,"△",IF(AL55&gt;AQ55,"○","●")))</f>
        <v/>
      </c>
      <c r="AO55" s="83"/>
      <c r="AP55" s="83"/>
      <c r="AQ55" s="83" t="str">
        <f>IF(AP56="","",SUM(AP56,AP57))</f>
        <v/>
      </c>
      <c r="AR55" s="84"/>
      <c r="AS55" s="149"/>
      <c r="AT55" s="150"/>
      <c r="AU55" s="150"/>
      <c r="AV55" s="150"/>
      <c r="AW55" s="150"/>
      <c r="AX55" s="150"/>
      <c r="AY55" s="151"/>
      <c r="AZ55" s="94" t="str">
        <f>IF(BB56="","",SUM(BB56,BB57))</f>
        <v/>
      </c>
      <c r="BA55" s="83"/>
      <c r="BB55" s="83" t="str">
        <f>IF(BB56="","",IF(AZ55=BE55,"△",IF(AZ55&gt;BE55,"○","●")))</f>
        <v/>
      </c>
      <c r="BC55" s="83"/>
      <c r="BD55" s="83"/>
      <c r="BE55" s="83" t="str">
        <f>IF(BD56="","",SUM(BD56,BD57))</f>
        <v/>
      </c>
      <c r="BF55" s="84"/>
      <c r="BG55" s="94" t="str">
        <f>IF(BI56="","",SUM(BI56,BI57))</f>
        <v/>
      </c>
      <c r="BH55" s="83"/>
      <c r="BI55" s="83" t="str">
        <f>IF(BI56="","",IF(BG55=BL55,"△",IF(BG55&gt;BL55,"○","●")))</f>
        <v/>
      </c>
      <c r="BJ55" s="83"/>
      <c r="BK55" s="83"/>
      <c r="BL55" s="83" t="str">
        <f>IF(BK56="","",SUM(BK56,BK57))</f>
        <v/>
      </c>
      <c r="BM55" s="84"/>
      <c r="BN55" s="94" t="str">
        <f>IF(BP56="","",SUM(BP56,BP57))</f>
        <v/>
      </c>
      <c r="BO55" s="83"/>
      <c r="BP55" s="83" t="str">
        <f>IF(BP56="","",IF(BN55=BS55,"△",IF(BN55&gt;BS55,"○","●")))</f>
        <v/>
      </c>
      <c r="BQ55" s="83"/>
      <c r="BR55" s="83"/>
      <c r="BS55" s="83" t="str">
        <f>IF(BR56="","",SUM(BR56,BR57))</f>
        <v/>
      </c>
      <c r="BT55" s="84"/>
      <c r="BU55" s="94" t="str">
        <f>IF(BW56="","",SUM(BW56,BW57))</f>
        <v/>
      </c>
      <c r="BV55" s="83"/>
      <c r="BW55" s="83" t="str">
        <f>IF(BW56="","",IF(BU55=BZ55,"△",IF(BU55&gt;BZ55,"○","●")))</f>
        <v/>
      </c>
      <c r="BX55" s="83"/>
      <c r="BY55" s="83"/>
      <c r="BZ55" s="83" t="str">
        <f>IF(BY56="","",SUM(BY56,BY57))</f>
        <v/>
      </c>
      <c r="CA55" s="84"/>
      <c r="CB55" s="94" t="str">
        <f>IF(CD56="","",SUM(CD56,CD57))</f>
        <v/>
      </c>
      <c r="CC55" s="83"/>
      <c r="CD55" s="83" t="str">
        <f>IF(CD56="","",IF(CB55=CG55,"△",IF(CB55&gt;CG55,"○","●")))</f>
        <v/>
      </c>
      <c r="CE55" s="83"/>
      <c r="CF55" s="83"/>
      <c r="CG55" s="83" t="str">
        <f>IF(CF56="","",SUM(CF56,CF57))</f>
        <v/>
      </c>
      <c r="CH55" s="156"/>
      <c r="CI55" s="158"/>
      <c r="CJ55" s="161"/>
      <c r="CK55" s="161"/>
      <c r="CL55" s="164"/>
      <c r="CM55" s="102"/>
      <c r="CN55" s="50">
        <f t="shared" si="0"/>
        <v>4</v>
      </c>
      <c r="CO55" s="199"/>
      <c r="CQ55" s="208"/>
    </row>
    <row r="56" spans="2:95" ht="13.5" customHeight="1" x14ac:dyDescent="0.15">
      <c r="B56" s="127"/>
      <c r="C56" s="78"/>
      <c r="D56" s="25"/>
      <c r="E56" s="12" t="str">
        <f>IF(AW8="","",AW8)</f>
        <v/>
      </c>
      <c r="F56" s="12" t="s">
        <v>3</v>
      </c>
      <c r="G56" s="12" t="str">
        <f>IF(AU8="","",AU8)</f>
        <v/>
      </c>
      <c r="H56" s="27"/>
      <c r="I56" s="80"/>
      <c r="J56" s="79"/>
      <c r="K56" s="25"/>
      <c r="L56" s="12" t="str">
        <f>IF(AW16="","",AW16)</f>
        <v/>
      </c>
      <c r="M56" s="12" t="s">
        <v>3</v>
      </c>
      <c r="N56" s="12" t="str">
        <f>IF(AU16="","",AU16)</f>
        <v/>
      </c>
      <c r="O56" s="27"/>
      <c r="P56" s="80"/>
      <c r="Q56" s="79"/>
      <c r="R56" s="25"/>
      <c r="S56" s="12" t="str">
        <f>IF(AW24="","",AW24)</f>
        <v/>
      </c>
      <c r="T56" s="12" t="s">
        <v>3</v>
      </c>
      <c r="U56" s="12" t="str">
        <f>IF(AU24="","",AU24)</f>
        <v/>
      </c>
      <c r="V56" s="27"/>
      <c r="W56" s="80"/>
      <c r="X56" s="79"/>
      <c r="Y56" s="25"/>
      <c r="Z56" s="12" t="str">
        <f>IF(AW32="","",AW32)</f>
        <v/>
      </c>
      <c r="AA56" s="12" t="s">
        <v>3</v>
      </c>
      <c r="AB56" s="12" t="str">
        <f>IF(AU32="","",AU32)</f>
        <v/>
      </c>
      <c r="AC56" s="27"/>
      <c r="AD56" s="80"/>
      <c r="AE56" s="79"/>
      <c r="AF56" s="25"/>
      <c r="AG56" s="12" t="str">
        <f>IF(AW40="","",AW40)</f>
        <v/>
      </c>
      <c r="AH56" s="12" t="s">
        <v>3</v>
      </c>
      <c r="AI56" s="12" t="str">
        <f>IF(AU40="","",AU40)</f>
        <v/>
      </c>
      <c r="AJ56" s="27"/>
      <c r="AK56" s="80"/>
      <c r="AL56" s="78"/>
      <c r="AM56" s="25"/>
      <c r="AN56" s="12" t="str">
        <f>IF(AW48="","",AW48)</f>
        <v/>
      </c>
      <c r="AO56" s="36" t="s">
        <v>3</v>
      </c>
      <c r="AP56" s="12" t="str">
        <f>IF(AU48="","",AU48)</f>
        <v/>
      </c>
      <c r="AQ56" s="27"/>
      <c r="AR56" s="80"/>
      <c r="AS56" s="149"/>
      <c r="AT56" s="150"/>
      <c r="AU56" s="150"/>
      <c r="AV56" s="150"/>
      <c r="AW56" s="150"/>
      <c r="AX56" s="150"/>
      <c r="AY56" s="151"/>
      <c r="AZ56" s="79"/>
      <c r="BA56" s="16"/>
      <c r="BB56" s="12" t="str">
        <f>IF(INDEX(入力用全データ,MATCH($CO51,仮順位,0)+$CN56,MATCH(AZ$2,入力用チーム名横,0)+BB$99)="","",INDEX(入力用全データ,MATCH($CO51,仮順位,0)+$CN56,MATCH(AZ$2,入力用チーム名横,0)+BB$99))</f>
        <v/>
      </c>
      <c r="BC56" s="12" t="s">
        <v>3</v>
      </c>
      <c r="BD56" s="12" t="str">
        <f>IF(INDEX(入力用全データ,MATCH($CO51,仮順位,0)+$CN56,MATCH(AZ$2,入力用チーム名横,0)+BD$99)="","",INDEX(入力用全データ,MATCH($CO51,仮順位,0)+$CN56,MATCH(AZ$2,入力用チーム名横,0)+BD$99))</f>
        <v/>
      </c>
      <c r="BE56" s="13"/>
      <c r="BF56" s="78"/>
      <c r="BG56" s="79"/>
      <c r="BH56" s="16"/>
      <c r="BI56" s="12" t="str">
        <f>IF(INDEX(入力用全データ,MATCH($CO51,仮順位,0)+$CN56,MATCH(BG$2,入力用チーム名横,0)+BI$99)="","",INDEX(入力用全データ,MATCH($CO51,仮順位,0)+$CN56,MATCH(BG$2,入力用チーム名横,0)+BI$99))</f>
        <v/>
      </c>
      <c r="BJ56" s="12" t="s">
        <v>3</v>
      </c>
      <c r="BK56" s="12" t="str">
        <f>IF(INDEX(入力用全データ,MATCH($CO51,仮順位,0)+$CN56,MATCH(BG$2,入力用チーム名横,0)+BK$99)="","",INDEX(入力用全データ,MATCH($CO51,仮順位,0)+$CN56,MATCH(BG$2,入力用チーム名横,0)+BK$99))</f>
        <v/>
      </c>
      <c r="BL56" s="13"/>
      <c r="BM56" s="78"/>
      <c r="BN56" s="79"/>
      <c r="BO56" s="16"/>
      <c r="BP56" s="12" t="str">
        <f>IF(INDEX(入力用全データ,MATCH($CO51,仮順位,0)+$CN56,MATCH(BN$2,入力用チーム名横,0)+BP$99)="","",INDEX(入力用全データ,MATCH($CO51,仮順位,0)+$CN56,MATCH(BN$2,入力用チーム名横,0)+BP$99))</f>
        <v/>
      </c>
      <c r="BQ56" s="12" t="s">
        <v>3</v>
      </c>
      <c r="BR56" s="12" t="str">
        <f>IF(INDEX(入力用全データ,MATCH($CO51,仮順位,0)+$CN56,MATCH(BN$2,入力用チーム名横,0)+BR$99)="","",INDEX(入力用全データ,MATCH($CO51,仮順位,0)+$CN56,MATCH(BN$2,入力用チーム名横,0)+BR$99))</f>
        <v/>
      </c>
      <c r="BS56" s="13"/>
      <c r="BT56" s="80"/>
      <c r="BU56" s="79"/>
      <c r="BV56" s="16"/>
      <c r="BW56" s="12" t="str">
        <f>IF(INDEX(入力用全データ,MATCH($CO51,仮順位,0)+$CN56,MATCH(BU$2,入力用チーム名横,0)+BW$99)="","",INDEX(入力用全データ,MATCH($CO51,仮順位,0)+$CN56,MATCH(BU$2,入力用チーム名横,0)+BW$99))</f>
        <v/>
      </c>
      <c r="BX56" s="12" t="s">
        <v>3</v>
      </c>
      <c r="BY56" s="12" t="str">
        <f>IF(INDEX(入力用全データ,MATCH($CO51,仮順位,0)+$CN56,MATCH(BU$2,入力用チーム名横,0)+BY$99)="","",INDEX(入力用全データ,MATCH($CO51,仮順位,0)+$CN56,MATCH(BU$2,入力用チーム名横,0)+BY$99))</f>
        <v/>
      </c>
      <c r="BZ56" s="13"/>
      <c r="CA56" s="78"/>
      <c r="CB56" s="79"/>
      <c r="CC56" s="16"/>
      <c r="CD56" s="12" t="str">
        <f>IF(INDEX(入力用全データ,MATCH($CO51,仮順位,0)+$CN56,MATCH(CB$2,入力用チーム名横,0)+CD$99)="","",INDEX(入力用全データ,MATCH($CO51,仮順位,0)+$CN56,MATCH(CB$2,入力用チーム名横,0)+CD$99))</f>
        <v/>
      </c>
      <c r="CE56" s="12" t="s">
        <v>3</v>
      </c>
      <c r="CF56" s="12" t="str">
        <f>IF(INDEX(入力用全データ,MATCH($CO51,仮順位,0)+$CN56,MATCH(CB$2,入力用チーム名横,0)+CF$99)="","",INDEX(入力用全データ,MATCH($CO51,仮順位,0)+$CN56,MATCH(CB$2,入力用チーム名横,0)+CF$99))</f>
        <v/>
      </c>
      <c r="CG56" s="13"/>
      <c r="CH56" s="78"/>
      <c r="CI56" s="158"/>
      <c r="CJ56" s="161"/>
      <c r="CK56" s="161"/>
      <c r="CL56" s="164"/>
      <c r="CM56" s="102"/>
      <c r="CN56" s="50">
        <f t="shared" si="0"/>
        <v>5</v>
      </c>
      <c r="CO56" s="199"/>
      <c r="CQ56" s="208"/>
    </row>
    <row r="57" spans="2:95" ht="13.5" customHeight="1" x14ac:dyDescent="0.15">
      <c r="B57" s="127"/>
      <c r="C57" s="78"/>
      <c r="D57" s="29"/>
      <c r="E57" s="12" t="str">
        <f>IF(AW9="","",AW9)</f>
        <v/>
      </c>
      <c r="F57" s="12" t="s">
        <v>3</v>
      </c>
      <c r="G57" s="12" t="str">
        <f>IF(AU9="","",AU9)</f>
        <v/>
      </c>
      <c r="H57" s="30"/>
      <c r="I57" s="80"/>
      <c r="J57" s="79"/>
      <c r="K57" s="29"/>
      <c r="L57" s="12" t="str">
        <f>IF(AW17="","",AW17)</f>
        <v/>
      </c>
      <c r="M57" s="12" t="s">
        <v>3</v>
      </c>
      <c r="N57" s="12" t="str">
        <f>IF(AU17="","",AU17)</f>
        <v/>
      </c>
      <c r="O57" s="30"/>
      <c r="P57" s="80"/>
      <c r="Q57" s="79"/>
      <c r="R57" s="29"/>
      <c r="S57" s="12" t="str">
        <f>IF(AW25="","",AW25)</f>
        <v/>
      </c>
      <c r="T57" s="12" t="s">
        <v>3</v>
      </c>
      <c r="U57" s="12" t="str">
        <f>IF(AU25="","",AU25)</f>
        <v/>
      </c>
      <c r="V57" s="30"/>
      <c r="W57" s="80"/>
      <c r="X57" s="79"/>
      <c r="Y57" s="29"/>
      <c r="Z57" s="12" t="str">
        <f>IF(AW33="","",AW33)</f>
        <v/>
      </c>
      <c r="AA57" s="12" t="s">
        <v>3</v>
      </c>
      <c r="AB57" s="12" t="str">
        <f>IF(AU33="","",AU33)</f>
        <v/>
      </c>
      <c r="AC57" s="30"/>
      <c r="AD57" s="80"/>
      <c r="AE57" s="79"/>
      <c r="AF57" s="29"/>
      <c r="AG57" s="12" t="str">
        <f>IF(AW41="","",AW41)</f>
        <v/>
      </c>
      <c r="AH57" s="12" t="s">
        <v>3</v>
      </c>
      <c r="AI57" s="12" t="str">
        <f>IF(AU41="","",AU41)</f>
        <v/>
      </c>
      <c r="AJ57" s="30"/>
      <c r="AK57" s="80"/>
      <c r="AL57" s="78"/>
      <c r="AM57" s="29"/>
      <c r="AN57" s="12" t="str">
        <f>IF(AW49="","",AW49)</f>
        <v/>
      </c>
      <c r="AO57" s="36" t="s">
        <v>3</v>
      </c>
      <c r="AP57" s="12" t="str">
        <f>IF(AU49="","",AU49)</f>
        <v/>
      </c>
      <c r="AQ57" s="30"/>
      <c r="AR57" s="80"/>
      <c r="AS57" s="149"/>
      <c r="AT57" s="150"/>
      <c r="AU57" s="150"/>
      <c r="AV57" s="150"/>
      <c r="AW57" s="150"/>
      <c r="AX57" s="150"/>
      <c r="AY57" s="151"/>
      <c r="AZ57" s="79"/>
      <c r="BA57" s="18"/>
      <c r="BB57" s="12" t="str">
        <f>IF(INDEX(入力用全データ,MATCH($CO51,仮順位,0)+$CN57,MATCH(AZ$2,入力用チーム名横,0)+BB$99)="","",INDEX(入力用全データ,MATCH($CO51,仮順位,0)+$CN57,MATCH(AZ$2,入力用チーム名横,0)+BB$99))</f>
        <v/>
      </c>
      <c r="BC57" s="12" t="s">
        <v>3</v>
      </c>
      <c r="BD57" s="12" t="str">
        <f>IF(INDEX(入力用全データ,MATCH($CO51,仮順位,0)+$CN57,MATCH(AZ$2,入力用チーム名横,0)+BD$99)="","",INDEX(入力用全データ,MATCH($CO51,仮順位,0)+$CN57,MATCH(AZ$2,入力用チーム名横,0)+BD$99))</f>
        <v/>
      </c>
      <c r="BE57" s="17"/>
      <c r="BF57" s="78"/>
      <c r="BG57" s="79"/>
      <c r="BH57" s="18"/>
      <c r="BI57" s="12" t="str">
        <f>IF(INDEX(入力用全データ,MATCH($CO51,仮順位,0)+$CN57,MATCH(BG$2,入力用チーム名横,0)+BI$99)="","",INDEX(入力用全データ,MATCH($CO51,仮順位,0)+$CN57,MATCH(BG$2,入力用チーム名横,0)+BI$99))</f>
        <v/>
      </c>
      <c r="BJ57" s="12" t="s">
        <v>3</v>
      </c>
      <c r="BK57" s="12" t="str">
        <f>IF(INDEX(入力用全データ,MATCH($CO51,仮順位,0)+$CN57,MATCH(BG$2,入力用チーム名横,0)+BK$99)="","",INDEX(入力用全データ,MATCH($CO51,仮順位,0)+$CN57,MATCH(BG$2,入力用チーム名横,0)+BK$99))</f>
        <v/>
      </c>
      <c r="BL57" s="17"/>
      <c r="BM57" s="78"/>
      <c r="BN57" s="79"/>
      <c r="BO57" s="18"/>
      <c r="BP57" s="12" t="str">
        <f>IF(INDEX(入力用全データ,MATCH($CO51,仮順位,0)+$CN57,MATCH(BN$2,入力用チーム名横,0)+BP$99)="","",INDEX(入力用全データ,MATCH($CO51,仮順位,0)+$CN57,MATCH(BN$2,入力用チーム名横,0)+BP$99))</f>
        <v/>
      </c>
      <c r="BQ57" s="12" t="s">
        <v>3</v>
      </c>
      <c r="BR57" s="12" t="str">
        <f>IF(INDEX(入力用全データ,MATCH($CO51,仮順位,0)+$CN57,MATCH(BN$2,入力用チーム名横,0)+BR$99)="","",INDEX(入力用全データ,MATCH($CO51,仮順位,0)+$CN57,MATCH(BN$2,入力用チーム名横,0)+BR$99))</f>
        <v/>
      </c>
      <c r="BS57" s="17"/>
      <c r="BT57" s="80"/>
      <c r="BU57" s="79"/>
      <c r="BV57" s="18"/>
      <c r="BW57" s="12" t="str">
        <f>IF(INDEX(入力用全データ,MATCH($CO51,仮順位,0)+$CN57,MATCH(BU$2,入力用チーム名横,0)+BW$99)="","",INDEX(入力用全データ,MATCH($CO51,仮順位,0)+$CN57,MATCH(BU$2,入力用チーム名横,0)+BW$99))</f>
        <v/>
      </c>
      <c r="BX57" s="12" t="s">
        <v>3</v>
      </c>
      <c r="BY57" s="12" t="str">
        <f>IF(INDEX(入力用全データ,MATCH($CO51,仮順位,0)+$CN57,MATCH(BU$2,入力用チーム名横,0)+BY$99)="","",INDEX(入力用全データ,MATCH($CO51,仮順位,0)+$CN57,MATCH(BU$2,入力用チーム名横,0)+BY$99))</f>
        <v/>
      </c>
      <c r="BZ57" s="17"/>
      <c r="CA57" s="78"/>
      <c r="CB57" s="79"/>
      <c r="CC57" s="18"/>
      <c r="CD57" s="12" t="str">
        <f>IF(INDEX(入力用全データ,MATCH($CO51,仮順位,0)+$CN57,MATCH(CB$2,入力用チーム名横,0)+CD$99)="","",INDEX(入力用全データ,MATCH($CO51,仮順位,0)+$CN57,MATCH(CB$2,入力用チーム名横,0)+CD$99))</f>
        <v/>
      </c>
      <c r="CE57" s="12" t="s">
        <v>3</v>
      </c>
      <c r="CF57" s="12" t="str">
        <f>IF(INDEX(入力用全データ,MATCH($CO51,仮順位,0)+$CN57,MATCH(CB$2,入力用チーム名横,0)+CF$99)="","",INDEX(入力用全データ,MATCH($CO51,仮順位,0)+$CN57,MATCH(CB$2,入力用チーム名横,0)+CF$99))</f>
        <v/>
      </c>
      <c r="CG57" s="17"/>
      <c r="CH57" s="78"/>
      <c r="CI57" s="158"/>
      <c r="CJ57" s="161"/>
      <c r="CK57" s="161"/>
      <c r="CL57" s="164"/>
      <c r="CM57" s="102"/>
      <c r="CN57" s="50">
        <f t="shared" si="0"/>
        <v>6</v>
      </c>
      <c r="CO57" s="199"/>
      <c r="CQ57" s="208"/>
    </row>
    <row r="58" spans="2:95" ht="3.75" customHeight="1" x14ac:dyDescent="0.15">
      <c r="B58" s="128"/>
      <c r="C58" s="56"/>
      <c r="D58" s="34"/>
      <c r="E58" s="22"/>
      <c r="F58" s="8"/>
      <c r="G58" s="22"/>
      <c r="H58" s="34"/>
      <c r="I58" s="65"/>
      <c r="J58" s="59"/>
      <c r="K58" s="34"/>
      <c r="L58" s="22"/>
      <c r="M58" s="8"/>
      <c r="N58" s="22"/>
      <c r="O58" s="34"/>
      <c r="P58" s="65"/>
      <c r="Q58" s="59"/>
      <c r="R58" s="34"/>
      <c r="S58" s="22"/>
      <c r="T58" s="8"/>
      <c r="U58" s="22"/>
      <c r="V58" s="34"/>
      <c r="W58" s="65"/>
      <c r="X58" s="59"/>
      <c r="Y58" s="34"/>
      <c r="Z58" s="22"/>
      <c r="AA58" s="8"/>
      <c r="AB58" s="22"/>
      <c r="AC58" s="34"/>
      <c r="AD58" s="65"/>
      <c r="AE58" s="59"/>
      <c r="AF58" s="34"/>
      <c r="AG58" s="22"/>
      <c r="AH58" s="8"/>
      <c r="AI58" s="22"/>
      <c r="AJ58" s="34"/>
      <c r="AK58" s="65"/>
      <c r="AL58" s="56"/>
      <c r="AM58" s="34"/>
      <c r="AN58" s="22"/>
      <c r="AO58" s="8"/>
      <c r="AP58" s="22"/>
      <c r="AQ58" s="34"/>
      <c r="AR58" s="65"/>
      <c r="AS58" s="152"/>
      <c r="AT58" s="153"/>
      <c r="AU58" s="153"/>
      <c r="AV58" s="153"/>
      <c r="AW58" s="153"/>
      <c r="AX58" s="153"/>
      <c r="AY58" s="154"/>
      <c r="AZ58" s="59"/>
      <c r="BA58" s="22"/>
      <c r="BB58" s="22"/>
      <c r="BC58" s="22"/>
      <c r="BD58" s="22"/>
      <c r="BE58" s="22"/>
      <c r="BF58" s="56"/>
      <c r="BG58" s="59"/>
      <c r="BH58" s="22"/>
      <c r="BI58" s="22"/>
      <c r="BJ58" s="22"/>
      <c r="BK58" s="22"/>
      <c r="BL58" s="22"/>
      <c r="BM58" s="56"/>
      <c r="BN58" s="59"/>
      <c r="BO58" s="22"/>
      <c r="BP58" s="22"/>
      <c r="BQ58" s="22"/>
      <c r="BR58" s="22"/>
      <c r="BS58" s="22"/>
      <c r="BT58" s="65"/>
      <c r="BU58" s="59"/>
      <c r="BV58" s="22"/>
      <c r="BW58" s="22"/>
      <c r="BX58" s="22"/>
      <c r="BY58" s="22"/>
      <c r="BZ58" s="22"/>
      <c r="CA58" s="56"/>
      <c r="CB58" s="59"/>
      <c r="CC58" s="22"/>
      <c r="CD58" s="22"/>
      <c r="CE58" s="22"/>
      <c r="CF58" s="22"/>
      <c r="CG58" s="22"/>
      <c r="CH58" s="56"/>
      <c r="CI58" s="88"/>
      <c r="CJ58" s="96"/>
      <c r="CK58" s="96"/>
      <c r="CL58" s="86"/>
      <c r="CM58" s="110"/>
      <c r="CN58" s="50">
        <f t="shared" si="0"/>
        <v>7</v>
      </c>
      <c r="CO58" s="137"/>
      <c r="CQ58" s="208"/>
    </row>
    <row r="59" spans="2:95" s="78" customFormat="1" ht="18.75" customHeight="1" x14ac:dyDescent="0.15">
      <c r="B59" s="129" t="str">
        <f>INDEX(入力用全データ,MATCH($CO59,仮順位,0),1)</f>
        <v>FC CEDAC</v>
      </c>
      <c r="C59" s="172" t="str">
        <f>IF(E60="","",SUM(E60,E61))</f>
        <v/>
      </c>
      <c r="D59" s="91"/>
      <c r="E59" s="91" t="str">
        <f>IF(E60="","",IF(C59=H59,"△",IF(C59&gt;H59,"○","●")))</f>
        <v/>
      </c>
      <c r="F59" s="91"/>
      <c r="G59" s="91"/>
      <c r="H59" s="91" t="str">
        <f>IF(G60="","",SUM(G60,G61))</f>
        <v/>
      </c>
      <c r="I59" s="95"/>
      <c r="J59" s="90" t="str">
        <f>IF(L60="","",SUM(L60,L61))</f>
        <v/>
      </c>
      <c r="K59" s="91"/>
      <c r="L59" s="91" t="str">
        <f>IF(L60="","",IF(J59=O59,"△",IF(J59&gt;O59,"○","●")))</f>
        <v/>
      </c>
      <c r="M59" s="91"/>
      <c r="N59" s="91"/>
      <c r="O59" s="91" t="str">
        <f>IF(N60="","",SUM(N60,N61))</f>
        <v/>
      </c>
      <c r="P59" s="95"/>
      <c r="Q59" s="90" t="str">
        <f>IF(S60="","",SUM(S60,S61))</f>
        <v/>
      </c>
      <c r="R59" s="91"/>
      <c r="S59" s="91" t="str">
        <f>IF(S60="","",IF(Q59=V59,"△",IF(Q59&gt;V59,"○","●")))</f>
        <v/>
      </c>
      <c r="T59" s="91"/>
      <c r="U59" s="91"/>
      <c r="V59" s="91" t="str">
        <f>IF(U60="","",SUM(U60,U61))</f>
        <v/>
      </c>
      <c r="W59" s="95"/>
      <c r="X59" s="90" t="str">
        <f>IF(Z60="","",SUM(Z60,Z61))</f>
        <v/>
      </c>
      <c r="Y59" s="91"/>
      <c r="Z59" s="91" t="str">
        <f>IF(Z60="","",IF(X59=AC59,"△",IF(X59&gt;AC59,"○","●")))</f>
        <v/>
      </c>
      <c r="AA59" s="91"/>
      <c r="AB59" s="91"/>
      <c r="AC59" s="91" t="str">
        <f>IF(AB60="","",SUM(AB60,AB61))</f>
        <v/>
      </c>
      <c r="AD59" s="95"/>
      <c r="AE59" s="90" t="str">
        <f>IF(AG60="","",SUM(AG60,AG61))</f>
        <v/>
      </c>
      <c r="AF59" s="91"/>
      <c r="AG59" s="91" t="str">
        <f>IF(AG60="","",IF(AE59=AJ59,"△",IF(AE59&gt;AJ59,"○","●")))</f>
        <v/>
      </c>
      <c r="AH59" s="91"/>
      <c r="AI59" s="91"/>
      <c r="AJ59" s="91" t="str">
        <f>IF(AI60="","",SUM(AI60,AI61))</f>
        <v/>
      </c>
      <c r="AK59" s="95"/>
      <c r="AL59" s="90" t="str">
        <f>IF(AN60="","",SUM(AN60,AN61))</f>
        <v/>
      </c>
      <c r="AM59" s="91"/>
      <c r="AN59" s="91" t="str">
        <f>IF(AN60="","",IF(AL59=AQ59,"△",IF(AL59&gt;AQ59,"○","●")))</f>
        <v/>
      </c>
      <c r="AO59" s="91"/>
      <c r="AP59" s="91"/>
      <c r="AQ59" s="91" t="str">
        <f>IF(AP60="","",SUM(AP60,AP61))</f>
        <v/>
      </c>
      <c r="AR59" s="95"/>
      <c r="AS59" s="90" t="str">
        <f>IF(AU60="","",SUM(AU60,AU61))</f>
        <v/>
      </c>
      <c r="AT59" s="91"/>
      <c r="AU59" s="91" t="str">
        <f>IF(AU60="","",IF(AS59=AX59,"△",IF(AS59&gt;AX59,"○","●")))</f>
        <v/>
      </c>
      <c r="AV59" s="91"/>
      <c r="AW59" s="91"/>
      <c r="AX59" s="91" t="str">
        <f>IF(AW60="","",SUM(AW60,AW61))</f>
        <v/>
      </c>
      <c r="AY59" s="95"/>
      <c r="AZ59" s="146"/>
      <c r="BA59" s="147"/>
      <c r="BB59" s="147"/>
      <c r="BC59" s="147"/>
      <c r="BD59" s="147"/>
      <c r="BE59" s="147"/>
      <c r="BF59" s="148"/>
      <c r="BG59" s="90" t="str">
        <f>IF(BI60="","",SUM(BI60,BI61))</f>
        <v/>
      </c>
      <c r="BH59" s="91"/>
      <c r="BI59" s="91" t="str">
        <f>IF(BI60="","",IF(BG59=BL59,"△",IF(BG59&gt;BL59,"○","●")))</f>
        <v/>
      </c>
      <c r="BJ59" s="91"/>
      <c r="BK59" s="91"/>
      <c r="BL59" s="91" t="str">
        <f>IF(BK60="","",SUM(BK60,BK61))</f>
        <v/>
      </c>
      <c r="BM59" s="95"/>
      <c r="BN59" s="90" t="str">
        <f>IF(BP60="","",SUM(BP60,BP61))</f>
        <v/>
      </c>
      <c r="BO59" s="91"/>
      <c r="BP59" s="91" t="str">
        <f>IF(BP60="","",IF(BN59=BS59,"△",IF(BN59&gt;BS59,"○","●")))</f>
        <v/>
      </c>
      <c r="BQ59" s="91"/>
      <c r="BR59" s="91"/>
      <c r="BS59" s="91" t="str">
        <f>IF(BR60="","",SUM(BR60,BR61))</f>
        <v/>
      </c>
      <c r="BT59" s="95"/>
      <c r="BU59" s="90" t="str">
        <f>IF(BW60="","",SUM(BW60,BW61))</f>
        <v/>
      </c>
      <c r="BV59" s="91"/>
      <c r="BW59" s="91" t="str">
        <f>IF(BW60="","",IF(BU59=BZ59,"△",IF(BU59&gt;BZ59,"○","●")))</f>
        <v/>
      </c>
      <c r="BX59" s="91"/>
      <c r="BY59" s="91"/>
      <c r="BZ59" s="91" t="str">
        <f>IF(BY60="","",SUM(BY60,BY61))</f>
        <v/>
      </c>
      <c r="CA59" s="95"/>
      <c r="CB59" s="90" t="str">
        <f>IF(CD60="","",SUM(CD60,CD61))</f>
        <v/>
      </c>
      <c r="CC59" s="91"/>
      <c r="CD59" s="91" t="str">
        <f>IF(CD60="","",IF(CB59=CG59,"△",IF(CB59&gt;CG59,"○","●")))</f>
        <v/>
      </c>
      <c r="CE59" s="91"/>
      <c r="CF59" s="91"/>
      <c r="CG59" s="91" t="str">
        <f>IF(CF60="","",SUM(CF60,CF61))</f>
        <v/>
      </c>
      <c r="CH59" s="155"/>
      <c r="CI59" s="157" t="str">
        <f>IF(INDEX(入力用全データ,MATCH($CO59,仮順位,0),CI$101)="","",INDEX(入力用全データ,MATCH($CO59,仮順位,0),CI$101))</f>
        <v/>
      </c>
      <c r="CJ59" s="160" t="str">
        <f>IF(INDEX(入力用全データ,MATCH($CO59,仮順位,0),CJ$101)="","",INDEX(入力用全データ,MATCH($CO59,仮順位,0),CJ$101))</f>
        <v/>
      </c>
      <c r="CK59" s="160" t="str">
        <f>IF(INDEX(入力用全データ,MATCH($CO59,仮順位,0),CK$101)="","",INDEX(入力用全データ,MATCH($CO59,仮順位,0),CK$101))</f>
        <v/>
      </c>
      <c r="CL59" s="163" t="str">
        <f>IF(INDEX(入力用全データ,MATCH($CO59,仮順位,0),CL$101)="","",INDEX(入力用全データ,MATCH($CO59,仮順位,0),CL$101))</f>
        <v/>
      </c>
      <c r="CM59" s="101" t="str">
        <f>IF(INDEX(入力用全データ,MATCH($CO59,仮順位,0),CM$101)="","",INDEX(入力用全データ,MATCH($CO59,仮順位,0),CM$101))</f>
        <v/>
      </c>
      <c r="CN59" s="50">
        <f t="shared" si="0"/>
        <v>0</v>
      </c>
      <c r="CO59" s="200">
        <v>8</v>
      </c>
      <c r="CP59" s="47">
        <f t="shared" ref="CP59" si="7">IF(CI59="",-ROW()*1000000000,CI59*1000000000+CL59*1000000+CJ59-ROW()/10000)</f>
        <v>-59000000000</v>
      </c>
      <c r="CQ59" s="208"/>
    </row>
    <row r="60" spans="2:95" ht="13.5" customHeight="1" x14ac:dyDescent="0.15">
      <c r="B60" s="127"/>
      <c r="C60" s="79"/>
      <c r="D60" s="25"/>
      <c r="E60" s="12" t="str">
        <f>IF(BD4="","",BD4)</f>
        <v/>
      </c>
      <c r="F60" s="12" t="s">
        <v>3</v>
      </c>
      <c r="G60" s="12" t="str">
        <f>IF(BB4="","",BB4)</f>
        <v/>
      </c>
      <c r="H60" s="27"/>
      <c r="I60" s="80"/>
      <c r="J60" s="78"/>
      <c r="K60" s="25"/>
      <c r="L60" s="12" t="str">
        <f>IF(BD12="","",BD12)</f>
        <v/>
      </c>
      <c r="M60" s="12" t="s">
        <v>3</v>
      </c>
      <c r="N60" s="12" t="str">
        <f>IF(BB12="","",BB12)</f>
        <v/>
      </c>
      <c r="O60" s="27"/>
      <c r="P60" s="80"/>
      <c r="Q60" s="79"/>
      <c r="R60" s="25"/>
      <c r="S60" s="12" t="str">
        <f>IF(BD20="","",BD20)</f>
        <v/>
      </c>
      <c r="T60" s="12" t="s">
        <v>3</v>
      </c>
      <c r="U60" s="12" t="str">
        <f>IF(BB20="","",BB20)</f>
        <v/>
      </c>
      <c r="V60" s="27"/>
      <c r="W60" s="80"/>
      <c r="X60" s="79"/>
      <c r="Y60" s="25"/>
      <c r="Z60" s="12" t="str">
        <f>IF(BD28="","",BD28)</f>
        <v/>
      </c>
      <c r="AA60" s="12" t="s">
        <v>3</v>
      </c>
      <c r="AB60" s="12" t="str">
        <f>IF(BB28="","",BB28)</f>
        <v/>
      </c>
      <c r="AC60" s="27"/>
      <c r="AD60" s="80"/>
      <c r="AE60" s="79"/>
      <c r="AF60" s="25"/>
      <c r="AG60" s="12" t="str">
        <f>IF(BD36="","",BD36)</f>
        <v/>
      </c>
      <c r="AH60" s="12" t="s">
        <v>3</v>
      </c>
      <c r="AI60" s="12" t="str">
        <f>IF(BB36="","",BB36)</f>
        <v/>
      </c>
      <c r="AJ60" s="27"/>
      <c r="AK60" s="80"/>
      <c r="AL60" s="79"/>
      <c r="AM60" s="25"/>
      <c r="AN60" s="12" t="str">
        <f>IF(BD44="","",BD44)</f>
        <v/>
      </c>
      <c r="AO60" s="12" t="s">
        <v>3</v>
      </c>
      <c r="AP60" s="12" t="str">
        <f>IF(BB44="","",BB44)</f>
        <v/>
      </c>
      <c r="AQ60" s="27"/>
      <c r="AR60" s="80"/>
      <c r="AS60" s="78"/>
      <c r="AT60" s="25"/>
      <c r="AU60" s="12" t="str">
        <f>IF(BD52="","",BD52)</f>
        <v/>
      </c>
      <c r="AV60" s="36" t="s">
        <v>3</v>
      </c>
      <c r="AW60" s="12" t="str">
        <f>IF(BB52="","",BB52)</f>
        <v/>
      </c>
      <c r="AX60" s="27"/>
      <c r="AY60" s="80"/>
      <c r="AZ60" s="149"/>
      <c r="BA60" s="150"/>
      <c r="BB60" s="150"/>
      <c r="BC60" s="150"/>
      <c r="BD60" s="150"/>
      <c r="BE60" s="150"/>
      <c r="BF60" s="151"/>
      <c r="BG60" s="79"/>
      <c r="BH60" s="16"/>
      <c r="BI60" s="12" t="str">
        <f>IF(INDEX(入力用全データ,MATCH($CO59,仮順位,0)+$CN60,MATCH(BG$2,入力用チーム名横,0)+BI$99)="","",INDEX(入力用全データ,MATCH($CO59,仮順位,0)+$CN60,MATCH(BG$2,入力用チーム名横,0)+BI$99))</f>
        <v/>
      </c>
      <c r="BJ60" s="12" t="s">
        <v>3</v>
      </c>
      <c r="BK60" s="12" t="str">
        <f>IF(INDEX(入力用全データ,MATCH($CO59,仮順位,0)+$CN60,MATCH(BG$2,入力用チーム名横,0)+BK$99)="","",INDEX(入力用全データ,MATCH($CO59,仮順位,0)+$CN60,MATCH(BG$2,入力用チーム名横,0)+BK$99))</f>
        <v/>
      </c>
      <c r="BL60" s="13"/>
      <c r="BM60" s="78"/>
      <c r="BN60" s="79"/>
      <c r="BO60" s="16"/>
      <c r="BP60" s="12" t="str">
        <f>IF(INDEX(入力用全データ,MATCH($CO59,仮順位,0)+$CN60,MATCH(BN$2,入力用チーム名横,0)+BP$99)="","",INDEX(入力用全データ,MATCH($CO59,仮順位,0)+$CN60,MATCH(BN$2,入力用チーム名横,0)+BP$99))</f>
        <v/>
      </c>
      <c r="BQ60" s="12" t="s">
        <v>3</v>
      </c>
      <c r="BR60" s="12" t="str">
        <f>IF(INDEX(入力用全データ,MATCH($CO59,仮順位,0)+$CN60,MATCH(BN$2,入力用チーム名横,0)+BR$99)="","",INDEX(入力用全データ,MATCH($CO59,仮順位,0)+$CN60,MATCH(BN$2,入力用チーム名横,0)+BR$99))</f>
        <v/>
      </c>
      <c r="BS60" s="13"/>
      <c r="BT60" s="80"/>
      <c r="BU60" s="79"/>
      <c r="BV60" s="16"/>
      <c r="BW60" s="12" t="str">
        <f>IF(INDEX(入力用全データ,MATCH($CO59,仮順位,0)+$CN60,MATCH(BU$2,入力用チーム名横,0)+BW$99)="","",INDEX(入力用全データ,MATCH($CO59,仮順位,0)+$CN60,MATCH(BU$2,入力用チーム名横,0)+BW$99))</f>
        <v/>
      </c>
      <c r="BX60" s="12" t="s">
        <v>3</v>
      </c>
      <c r="BY60" s="12" t="str">
        <f>IF(INDEX(入力用全データ,MATCH($CO59,仮順位,0)+$CN60,MATCH(BU$2,入力用チーム名横,0)+BY$99)="","",INDEX(入力用全データ,MATCH($CO59,仮順位,0)+$CN60,MATCH(BU$2,入力用チーム名横,0)+BY$99))</f>
        <v/>
      </c>
      <c r="BZ60" s="13"/>
      <c r="CA60" s="78"/>
      <c r="CB60" s="79"/>
      <c r="CC60" s="16"/>
      <c r="CD60" s="12" t="str">
        <f>IF(INDEX(入力用全データ,MATCH($CO59,仮順位,0)+$CN60,MATCH(CB$2,入力用チーム名横,0)+CD$99)="","",INDEX(入力用全データ,MATCH($CO59,仮順位,0)+$CN60,MATCH(CB$2,入力用チーム名横,0)+CD$99))</f>
        <v/>
      </c>
      <c r="CE60" s="12" t="s">
        <v>3</v>
      </c>
      <c r="CF60" s="12" t="str">
        <f>IF(INDEX(入力用全データ,MATCH($CO59,仮順位,0)+$CN60,MATCH(CB$2,入力用チーム名横,0)+CF$99)="","",INDEX(入力用全データ,MATCH($CO59,仮順位,0)+$CN60,MATCH(CB$2,入力用チーム名横,0)+CF$99))</f>
        <v/>
      </c>
      <c r="CG60" s="13"/>
      <c r="CH60" s="78"/>
      <c r="CI60" s="158"/>
      <c r="CJ60" s="161"/>
      <c r="CK60" s="161"/>
      <c r="CL60" s="164"/>
      <c r="CM60" s="102"/>
      <c r="CN60" s="50">
        <f t="shared" si="0"/>
        <v>1</v>
      </c>
      <c r="CO60" s="199"/>
      <c r="CQ60" s="208"/>
    </row>
    <row r="61" spans="2:95" ht="13.5" customHeight="1" x14ac:dyDescent="0.15">
      <c r="B61" s="127"/>
      <c r="C61" s="79"/>
      <c r="D61" s="29"/>
      <c r="E61" s="12" t="str">
        <f>IF(BD5="","",BD5)</f>
        <v/>
      </c>
      <c r="F61" s="12" t="s">
        <v>3</v>
      </c>
      <c r="G61" s="12" t="str">
        <f>IF(BB5="","",BB5)</f>
        <v/>
      </c>
      <c r="H61" s="30"/>
      <c r="I61" s="80"/>
      <c r="J61" s="78"/>
      <c r="K61" s="29"/>
      <c r="L61" s="12" t="str">
        <f>IF(BD13="","",BD13)</f>
        <v/>
      </c>
      <c r="M61" s="12" t="s">
        <v>3</v>
      </c>
      <c r="N61" s="12" t="str">
        <f>IF(BB13="","",BB13)</f>
        <v/>
      </c>
      <c r="O61" s="30"/>
      <c r="P61" s="80"/>
      <c r="Q61" s="79"/>
      <c r="R61" s="29"/>
      <c r="S61" s="12" t="str">
        <f>IF(BD21="","",BD21)</f>
        <v/>
      </c>
      <c r="T61" s="12" t="s">
        <v>3</v>
      </c>
      <c r="U61" s="12" t="str">
        <f>IF(BB21="","",BB21)</f>
        <v/>
      </c>
      <c r="V61" s="30"/>
      <c r="W61" s="80"/>
      <c r="X61" s="79"/>
      <c r="Y61" s="29"/>
      <c r="Z61" s="12" t="str">
        <f>IF(BD29="","",BD29)</f>
        <v/>
      </c>
      <c r="AA61" s="12" t="s">
        <v>3</v>
      </c>
      <c r="AB61" s="12" t="str">
        <f>IF(BB29="","",BB29)</f>
        <v/>
      </c>
      <c r="AC61" s="30"/>
      <c r="AD61" s="80"/>
      <c r="AE61" s="79"/>
      <c r="AF61" s="29"/>
      <c r="AG61" s="12" t="str">
        <f>IF(BD37="","",BD37)</f>
        <v/>
      </c>
      <c r="AH61" s="12" t="s">
        <v>3</v>
      </c>
      <c r="AI61" s="12" t="str">
        <f>IF(BB37="","",BB37)</f>
        <v/>
      </c>
      <c r="AJ61" s="30"/>
      <c r="AK61" s="80"/>
      <c r="AL61" s="79"/>
      <c r="AM61" s="29"/>
      <c r="AN61" s="12" t="str">
        <f>IF(BD45="","",BD45)</f>
        <v/>
      </c>
      <c r="AO61" s="12" t="s">
        <v>3</v>
      </c>
      <c r="AP61" s="12" t="str">
        <f>IF(BB45="","",BB45)</f>
        <v/>
      </c>
      <c r="AQ61" s="30"/>
      <c r="AR61" s="80"/>
      <c r="AS61" s="78"/>
      <c r="AT61" s="29"/>
      <c r="AU61" s="12" t="str">
        <f>IF(BD53="","",BD53)</f>
        <v/>
      </c>
      <c r="AV61" s="36" t="s">
        <v>3</v>
      </c>
      <c r="AW61" s="12" t="str">
        <f>IF(BB53="","",BB53)</f>
        <v/>
      </c>
      <c r="AX61" s="30"/>
      <c r="AY61" s="80"/>
      <c r="AZ61" s="149"/>
      <c r="BA61" s="150"/>
      <c r="BB61" s="150"/>
      <c r="BC61" s="150"/>
      <c r="BD61" s="150"/>
      <c r="BE61" s="150"/>
      <c r="BF61" s="151"/>
      <c r="BG61" s="79"/>
      <c r="BH61" s="18"/>
      <c r="BI61" s="12" t="str">
        <f>IF(INDEX(入力用全データ,MATCH($CO59,仮順位,0)+$CN61,MATCH(BG$2,入力用チーム名横,0)+BI$99)="","",INDEX(入力用全データ,MATCH($CO59,仮順位,0)+$CN61,MATCH(BG$2,入力用チーム名横,0)+BI$99))</f>
        <v/>
      </c>
      <c r="BJ61" s="12" t="s">
        <v>3</v>
      </c>
      <c r="BK61" s="12" t="str">
        <f>IF(INDEX(入力用全データ,MATCH($CO59,仮順位,0)+$CN61,MATCH(BG$2,入力用チーム名横,0)+BK$99)="","",INDEX(入力用全データ,MATCH($CO59,仮順位,0)+$CN61,MATCH(BG$2,入力用チーム名横,0)+BK$99))</f>
        <v/>
      </c>
      <c r="BL61" s="17"/>
      <c r="BM61" s="78"/>
      <c r="BN61" s="79"/>
      <c r="BO61" s="18"/>
      <c r="BP61" s="12" t="str">
        <f>IF(INDEX(入力用全データ,MATCH($CO59,仮順位,0)+$CN61,MATCH(BN$2,入力用チーム名横,0)+BP$99)="","",INDEX(入力用全データ,MATCH($CO59,仮順位,0)+$CN61,MATCH(BN$2,入力用チーム名横,0)+BP$99))</f>
        <v/>
      </c>
      <c r="BQ61" s="12" t="s">
        <v>3</v>
      </c>
      <c r="BR61" s="12" t="str">
        <f>IF(INDEX(入力用全データ,MATCH($CO59,仮順位,0)+$CN61,MATCH(BN$2,入力用チーム名横,0)+BR$99)="","",INDEX(入力用全データ,MATCH($CO59,仮順位,0)+$CN61,MATCH(BN$2,入力用チーム名横,0)+BR$99))</f>
        <v/>
      </c>
      <c r="BS61" s="17"/>
      <c r="BT61" s="80"/>
      <c r="BU61" s="79"/>
      <c r="BV61" s="18"/>
      <c r="BW61" s="12" t="str">
        <f>IF(INDEX(入力用全データ,MATCH($CO59,仮順位,0)+$CN61,MATCH(BU$2,入力用チーム名横,0)+BW$99)="","",INDEX(入力用全データ,MATCH($CO59,仮順位,0)+$CN61,MATCH(BU$2,入力用チーム名横,0)+BW$99))</f>
        <v/>
      </c>
      <c r="BX61" s="12" t="s">
        <v>3</v>
      </c>
      <c r="BY61" s="12" t="str">
        <f>IF(INDEX(入力用全データ,MATCH($CO59,仮順位,0)+$CN61,MATCH(BU$2,入力用チーム名横,0)+BY$99)="","",INDEX(入力用全データ,MATCH($CO59,仮順位,0)+$CN61,MATCH(BU$2,入力用チーム名横,0)+BY$99))</f>
        <v/>
      </c>
      <c r="BZ61" s="17"/>
      <c r="CA61" s="78"/>
      <c r="CB61" s="79"/>
      <c r="CC61" s="18"/>
      <c r="CD61" s="12" t="str">
        <f>IF(INDEX(入力用全データ,MATCH($CO59,仮順位,0)+$CN61,MATCH(CB$2,入力用チーム名横,0)+CD$99)="","",INDEX(入力用全データ,MATCH($CO59,仮順位,0)+$CN61,MATCH(CB$2,入力用チーム名横,0)+CD$99))</f>
        <v/>
      </c>
      <c r="CE61" s="12" t="s">
        <v>3</v>
      </c>
      <c r="CF61" s="12" t="str">
        <f>IF(INDEX(入力用全データ,MATCH($CO59,仮順位,0)+$CN61,MATCH(CB$2,入力用チーム名横,0)+CF$99)="","",INDEX(入力用全データ,MATCH($CO59,仮順位,0)+$CN61,MATCH(CB$2,入力用チーム名横,0)+CF$99))</f>
        <v/>
      </c>
      <c r="CG61" s="17"/>
      <c r="CH61" s="78"/>
      <c r="CI61" s="158"/>
      <c r="CJ61" s="161"/>
      <c r="CK61" s="161"/>
      <c r="CL61" s="164"/>
      <c r="CM61" s="102"/>
      <c r="CN61" s="50">
        <f t="shared" si="0"/>
        <v>2</v>
      </c>
      <c r="CO61" s="199"/>
      <c r="CQ61" s="208"/>
    </row>
    <row r="62" spans="2:95" ht="3.75" customHeight="1" x14ac:dyDescent="0.15">
      <c r="B62" s="127"/>
      <c r="C62" s="58"/>
      <c r="D62" s="31"/>
      <c r="E62" s="19"/>
      <c r="F62" s="7"/>
      <c r="G62" s="19"/>
      <c r="H62" s="42"/>
      <c r="I62" s="64"/>
      <c r="J62" s="55"/>
      <c r="K62" s="31"/>
      <c r="L62" s="19"/>
      <c r="M62" s="7"/>
      <c r="N62" s="19"/>
      <c r="O62" s="31"/>
      <c r="P62" s="64"/>
      <c r="Q62" s="58"/>
      <c r="R62" s="31"/>
      <c r="S62" s="19"/>
      <c r="T62" s="7"/>
      <c r="U62" s="19"/>
      <c r="V62" s="31"/>
      <c r="W62" s="64"/>
      <c r="X62" s="58"/>
      <c r="Y62" s="31"/>
      <c r="Z62" s="19"/>
      <c r="AA62" s="7"/>
      <c r="AB62" s="19"/>
      <c r="AC62" s="31"/>
      <c r="AD62" s="64"/>
      <c r="AE62" s="58"/>
      <c r="AF62" s="31"/>
      <c r="AG62" s="19"/>
      <c r="AH62" s="7"/>
      <c r="AI62" s="19"/>
      <c r="AJ62" s="31"/>
      <c r="AK62" s="64"/>
      <c r="AL62" s="58"/>
      <c r="AM62" s="31"/>
      <c r="AN62" s="19"/>
      <c r="AO62" s="7"/>
      <c r="AP62" s="19"/>
      <c r="AQ62" s="31"/>
      <c r="AR62" s="64"/>
      <c r="AS62" s="55"/>
      <c r="AT62" s="31"/>
      <c r="AU62" s="19"/>
      <c r="AV62" s="7"/>
      <c r="AW62" s="19"/>
      <c r="AX62" s="31"/>
      <c r="AY62" s="64"/>
      <c r="AZ62" s="149"/>
      <c r="BA62" s="150"/>
      <c r="BB62" s="150"/>
      <c r="BC62" s="150"/>
      <c r="BD62" s="150"/>
      <c r="BE62" s="150"/>
      <c r="BF62" s="151"/>
      <c r="BG62" s="58"/>
      <c r="BH62" s="19"/>
      <c r="BI62" s="19"/>
      <c r="BJ62" s="19"/>
      <c r="BK62" s="19"/>
      <c r="BL62" s="19"/>
      <c r="BM62" s="55"/>
      <c r="BN62" s="58"/>
      <c r="BO62" s="19"/>
      <c r="BP62" s="19"/>
      <c r="BQ62" s="19"/>
      <c r="BR62" s="19"/>
      <c r="BS62" s="19"/>
      <c r="BT62" s="64"/>
      <c r="BU62" s="58"/>
      <c r="BV62" s="19"/>
      <c r="BW62" s="19"/>
      <c r="BX62" s="19"/>
      <c r="BY62" s="19"/>
      <c r="BZ62" s="19"/>
      <c r="CA62" s="55"/>
      <c r="CB62" s="58"/>
      <c r="CC62" s="19"/>
      <c r="CD62" s="19"/>
      <c r="CE62" s="19"/>
      <c r="CF62" s="19"/>
      <c r="CG62" s="19"/>
      <c r="CH62" s="55"/>
      <c r="CI62" s="158"/>
      <c r="CJ62" s="161"/>
      <c r="CK62" s="161"/>
      <c r="CL62" s="164"/>
      <c r="CM62" s="102"/>
      <c r="CN62" s="50">
        <f t="shared" si="0"/>
        <v>3</v>
      </c>
      <c r="CO62" s="199"/>
      <c r="CQ62" s="208"/>
    </row>
    <row r="63" spans="2:95" ht="18.75" customHeight="1" x14ac:dyDescent="0.15">
      <c r="B63" s="127"/>
      <c r="C63" s="145" t="str">
        <f>IF(E64="","",SUM(E64,E65))</f>
        <v/>
      </c>
      <c r="D63" s="83"/>
      <c r="E63" s="83" t="str">
        <f>IF(E64="","",IF(C63=H63,"△",IF(C63&gt;H63,"○","●")))</f>
        <v/>
      </c>
      <c r="F63" s="83"/>
      <c r="G63" s="83"/>
      <c r="H63" s="83" t="str">
        <f>IF(G64="","",SUM(G64,G65))</f>
        <v/>
      </c>
      <c r="I63" s="84"/>
      <c r="J63" s="94" t="str">
        <f>IF(L64="","",SUM(L64,L65))</f>
        <v/>
      </c>
      <c r="K63" s="83"/>
      <c r="L63" s="83" t="str">
        <f>IF(L64="","",IF(J63=O63,"△",IF(J63&gt;O63,"○","●")))</f>
        <v/>
      </c>
      <c r="M63" s="83"/>
      <c r="N63" s="83"/>
      <c r="O63" s="83" t="str">
        <f>IF(N64="","",SUM(N64,N65))</f>
        <v/>
      </c>
      <c r="P63" s="84"/>
      <c r="Q63" s="94" t="str">
        <f>IF(S64="","",SUM(S64,S65))</f>
        <v/>
      </c>
      <c r="R63" s="83"/>
      <c r="S63" s="83" t="str">
        <f>IF(S64="","",IF(Q63=V63,"△",IF(Q63&gt;V63,"○","●")))</f>
        <v/>
      </c>
      <c r="T63" s="83"/>
      <c r="U63" s="83"/>
      <c r="V63" s="83" t="str">
        <f>IF(U64="","",SUM(U64,U65))</f>
        <v/>
      </c>
      <c r="W63" s="84"/>
      <c r="X63" s="94" t="str">
        <f>IF(Z64="","",SUM(Z64,Z65))</f>
        <v/>
      </c>
      <c r="Y63" s="83"/>
      <c r="Z63" s="83" t="str">
        <f>IF(Z64="","",IF(X63=AC63,"△",IF(X63&gt;AC63,"○","●")))</f>
        <v/>
      </c>
      <c r="AA63" s="83"/>
      <c r="AB63" s="83"/>
      <c r="AC63" s="83" t="str">
        <f>IF(AB64="","",SUM(AB64,AB65))</f>
        <v/>
      </c>
      <c r="AD63" s="84"/>
      <c r="AE63" s="94" t="str">
        <f>IF(AG64="","",SUM(AG64,AG65))</f>
        <v/>
      </c>
      <c r="AF63" s="83"/>
      <c r="AG63" s="83" t="str">
        <f>IF(AG64="","",IF(AE63=AJ63,"△",IF(AE63&gt;AJ63,"○","●")))</f>
        <v/>
      </c>
      <c r="AH63" s="83"/>
      <c r="AI63" s="83"/>
      <c r="AJ63" s="83" t="str">
        <f>IF(AI64="","",SUM(AI64,AI65))</f>
        <v/>
      </c>
      <c r="AK63" s="84"/>
      <c r="AL63" s="94" t="str">
        <f>IF(AN64="","",SUM(AN64,AN65))</f>
        <v/>
      </c>
      <c r="AM63" s="83"/>
      <c r="AN63" s="83" t="str">
        <f>IF(AN64="","",IF(AL63=AQ63,"△",IF(AL63&gt;AQ63,"○","●")))</f>
        <v/>
      </c>
      <c r="AO63" s="83"/>
      <c r="AP63" s="83"/>
      <c r="AQ63" s="83" t="str">
        <f>IF(AP64="","",SUM(AP64,AP65))</f>
        <v/>
      </c>
      <c r="AR63" s="84"/>
      <c r="AS63" s="94" t="str">
        <f>IF(AU64="","",SUM(AU64,AU65))</f>
        <v/>
      </c>
      <c r="AT63" s="83"/>
      <c r="AU63" s="83" t="str">
        <f>IF(AU64="","",IF(AS63=AX63,"△",IF(AS63&gt;AX63,"○","●")))</f>
        <v/>
      </c>
      <c r="AV63" s="83"/>
      <c r="AW63" s="83"/>
      <c r="AX63" s="83" t="str">
        <f>IF(AW64="","",SUM(AW64,AW65))</f>
        <v/>
      </c>
      <c r="AY63" s="84"/>
      <c r="AZ63" s="149"/>
      <c r="BA63" s="150"/>
      <c r="BB63" s="150"/>
      <c r="BC63" s="150"/>
      <c r="BD63" s="150"/>
      <c r="BE63" s="150"/>
      <c r="BF63" s="151"/>
      <c r="BG63" s="94" t="str">
        <f>IF(BI64="","",SUM(BI64,BI65))</f>
        <v/>
      </c>
      <c r="BH63" s="83"/>
      <c r="BI63" s="83" t="str">
        <f>IF(BI64="","",IF(BG63=BL63,"△",IF(BG63&gt;BL63,"○","●")))</f>
        <v/>
      </c>
      <c r="BJ63" s="83"/>
      <c r="BK63" s="83"/>
      <c r="BL63" s="83" t="str">
        <f>IF(BK64="","",SUM(BK64,BK65))</f>
        <v/>
      </c>
      <c r="BM63" s="84"/>
      <c r="BN63" s="94" t="str">
        <f>IF(BP64="","",SUM(BP64,BP65))</f>
        <v/>
      </c>
      <c r="BO63" s="83"/>
      <c r="BP63" s="83" t="str">
        <f>IF(BP64="","",IF(BN63=BS63,"△",IF(BN63&gt;BS63,"○","●")))</f>
        <v/>
      </c>
      <c r="BQ63" s="83"/>
      <c r="BR63" s="83"/>
      <c r="BS63" s="83" t="str">
        <f>IF(BR64="","",SUM(BR64,BR65))</f>
        <v/>
      </c>
      <c r="BT63" s="84"/>
      <c r="BU63" s="94" t="str">
        <f>IF(BW64="","",SUM(BW64,BW65))</f>
        <v/>
      </c>
      <c r="BV63" s="83"/>
      <c r="BW63" s="83" t="str">
        <f>IF(BW64="","",IF(BU63=BZ63,"△",IF(BU63&gt;BZ63,"○","●")))</f>
        <v/>
      </c>
      <c r="BX63" s="83"/>
      <c r="BY63" s="83"/>
      <c r="BZ63" s="83" t="str">
        <f>IF(BY64="","",SUM(BY64,BY65))</f>
        <v/>
      </c>
      <c r="CA63" s="84"/>
      <c r="CB63" s="94" t="str">
        <f>IF(CD64="","",SUM(CD64,CD65))</f>
        <v/>
      </c>
      <c r="CC63" s="83"/>
      <c r="CD63" s="83" t="str">
        <f>IF(CD64="","",IF(CB63=CG63,"△",IF(CB63&gt;CG63,"○","●")))</f>
        <v/>
      </c>
      <c r="CE63" s="83"/>
      <c r="CF63" s="83"/>
      <c r="CG63" s="83" t="str">
        <f>IF(CF64="","",SUM(CF64,CF65))</f>
        <v/>
      </c>
      <c r="CH63" s="156"/>
      <c r="CI63" s="158"/>
      <c r="CJ63" s="161"/>
      <c r="CK63" s="161"/>
      <c r="CL63" s="164"/>
      <c r="CM63" s="102"/>
      <c r="CN63" s="50">
        <f t="shared" si="0"/>
        <v>4</v>
      </c>
      <c r="CO63" s="199"/>
      <c r="CQ63" s="208"/>
    </row>
    <row r="64" spans="2:95" ht="13.5" customHeight="1" x14ac:dyDescent="0.15">
      <c r="B64" s="127"/>
      <c r="C64" s="79"/>
      <c r="D64" s="25"/>
      <c r="E64" s="12" t="str">
        <f>IF(BD8="","",BD8)</f>
        <v/>
      </c>
      <c r="F64" s="12" t="s">
        <v>3</v>
      </c>
      <c r="G64" s="12" t="str">
        <f>IF(BB8="","",BB8)</f>
        <v/>
      </c>
      <c r="H64" s="27"/>
      <c r="I64" s="80"/>
      <c r="J64" s="78"/>
      <c r="K64" s="25"/>
      <c r="L64" s="12" t="str">
        <f>IF(BD16="","",BD16)</f>
        <v/>
      </c>
      <c r="M64" s="12" t="s">
        <v>3</v>
      </c>
      <c r="N64" s="12" t="str">
        <f>IF(BB16="","",BB16)</f>
        <v/>
      </c>
      <c r="O64" s="27"/>
      <c r="P64" s="80"/>
      <c r="Q64" s="79"/>
      <c r="R64" s="25"/>
      <c r="S64" s="12" t="str">
        <f>IF(BD24="","",BD24)</f>
        <v/>
      </c>
      <c r="T64" s="12" t="s">
        <v>3</v>
      </c>
      <c r="U64" s="12" t="str">
        <f>IF(BB24="","",BB24)</f>
        <v/>
      </c>
      <c r="V64" s="27"/>
      <c r="W64" s="80"/>
      <c r="X64" s="79"/>
      <c r="Y64" s="25"/>
      <c r="Z64" s="12" t="str">
        <f>IF(BD32="","",BD32)</f>
        <v/>
      </c>
      <c r="AA64" s="12" t="s">
        <v>3</v>
      </c>
      <c r="AB64" s="12" t="str">
        <f>IF(BB32="","",BB32)</f>
        <v/>
      </c>
      <c r="AC64" s="27"/>
      <c r="AD64" s="80"/>
      <c r="AE64" s="79"/>
      <c r="AF64" s="25"/>
      <c r="AG64" s="12" t="str">
        <f>IF(BD40="","",BD40)</f>
        <v/>
      </c>
      <c r="AH64" s="12" t="s">
        <v>3</v>
      </c>
      <c r="AI64" s="12" t="str">
        <f>IF(BB40="","",BB40)</f>
        <v/>
      </c>
      <c r="AJ64" s="27"/>
      <c r="AK64" s="80"/>
      <c r="AL64" s="79"/>
      <c r="AM64" s="25"/>
      <c r="AN64" s="12" t="str">
        <f>IF(BD48="","",BD48)</f>
        <v/>
      </c>
      <c r="AO64" s="12" t="s">
        <v>3</v>
      </c>
      <c r="AP64" s="12" t="str">
        <f>IF(BB48="","",BB48)</f>
        <v/>
      </c>
      <c r="AQ64" s="27"/>
      <c r="AR64" s="80"/>
      <c r="AS64" s="78"/>
      <c r="AT64" s="25"/>
      <c r="AU64" s="12" t="str">
        <f>IF(BD56="","",BD56)</f>
        <v/>
      </c>
      <c r="AV64" s="36" t="s">
        <v>3</v>
      </c>
      <c r="AW64" s="12" t="str">
        <f>IF(BB56="","",BB56)</f>
        <v/>
      </c>
      <c r="AX64" s="27"/>
      <c r="AY64" s="80"/>
      <c r="AZ64" s="149"/>
      <c r="BA64" s="150"/>
      <c r="BB64" s="150"/>
      <c r="BC64" s="150"/>
      <c r="BD64" s="150"/>
      <c r="BE64" s="150"/>
      <c r="BF64" s="151"/>
      <c r="BG64" s="79"/>
      <c r="BH64" s="16"/>
      <c r="BI64" s="12" t="str">
        <f>IF(INDEX(入力用全データ,MATCH($CO59,仮順位,0)+$CN64,MATCH(BG$2,入力用チーム名横,0)+BI$99)="","",INDEX(入力用全データ,MATCH($CO59,仮順位,0)+$CN64,MATCH(BG$2,入力用チーム名横,0)+BI$99))</f>
        <v/>
      </c>
      <c r="BJ64" s="12" t="s">
        <v>3</v>
      </c>
      <c r="BK64" s="12" t="str">
        <f>IF(INDEX(入力用全データ,MATCH($CO59,仮順位,0)+$CN64,MATCH(BG$2,入力用チーム名横,0)+BK$99)="","",INDEX(入力用全データ,MATCH($CO59,仮順位,0)+$CN64,MATCH(BG$2,入力用チーム名横,0)+BK$99))</f>
        <v/>
      </c>
      <c r="BL64" s="13"/>
      <c r="BM64" s="78"/>
      <c r="BN64" s="79"/>
      <c r="BO64" s="16"/>
      <c r="BP64" s="12" t="str">
        <f>IF(INDEX(入力用全データ,MATCH($CO59,仮順位,0)+$CN64,MATCH(BN$2,入力用チーム名横,0)+BP$99)="","",INDEX(入力用全データ,MATCH($CO59,仮順位,0)+$CN64,MATCH(BN$2,入力用チーム名横,0)+BP$99))</f>
        <v/>
      </c>
      <c r="BQ64" s="12" t="s">
        <v>3</v>
      </c>
      <c r="BR64" s="12" t="str">
        <f>IF(INDEX(入力用全データ,MATCH($CO59,仮順位,0)+$CN64,MATCH(BN$2,入力用チーム名横,0)+BR$99)="","",INDEX(入力用全データ,MATCH($CO59,仮順位,0)+$CN64,MATCH(BN$2,入力用チーム名横,0)+BR$99))</f>
        <v/>
      </c>
      <c r="BS64" s="13"/>
      <c r="BT64" s="80"/>
      <c r="BU64" s="79"/>
      <c r="BV64" s="16"/>
      <c r="BW64" s="12" t="str">
        <f>IF(INDEX(入力用全データ,MATCH($CO59,仮順位,0)+$CN64,MATCH(BU$2,入力用チーム名横,0)+BW$99)="","",INDEX(入力用全データ,MATCH($CO59,仮順位,0)+$CN64,MATCH(BU$2,入力用チーム名横,0)+BW$99))</f>
        <v/>
      </c>
      <c r="BX64" s="12" t="s">
        <v>3</v>
      </c>
      <c r="BY64" s="12" t="str">
        <f>IF(INDEX(入力用全データ,MATCH($CO59,仮順位,0)+$CN64,MATCH(BU$2,入力用チーム名横,0)+BY$99)="","",INDEX(入力用全データ,MATCH($CO59,仮順位,0)+$CN64,MATCH(BU$2,入力用チーム名横,0)+BY$99))</f>
        <v/>
      </c>
      <c r="BZ64" s="13"/>
      <c r="CA64" s="78"/>
      <c r="CB64" s="79"/>
      <c r="CC64" s="16"/>
      <c r="CD64" s="12" t="str">
        <f>IF(INDEX(入力用全データ,MATCH($CO59,仮順位,0)+$CN64,MATCH(CB$2,入力用チーム名横,0)+CD$99)="","",INDEX(入力用全データ,MATCH($CO59,仮順位,0)+$CN64,MATCH(CB$2,入力用チーム名横,0)+CD$99))</f>
        <v/>
      </c>
      <c r="CE64" s="12" t="s">
        <v>3</v>
      </c>
      <c r="CF64" s="12" t="str">
        <f>IF(INDEX(入力用全データ,MATCH($CO59,仮順位,0)+$CN64,MATCH(CB$2,入力用チーム名横,0)+CF$99)="","",INDEX(入力用全データ,MATCH($CO59,仮順位,0)+$CN64,MATCH(CB$2,入力用チーム名横,0)+CF$99))</f>
        <v/>
      </c>
      <c r="CG64" s="13"/>
      <c r="CH64" s="78"/>
      <c r="CI64" s="158"/>
      <c r="CJ64" s="161"/>
      <c r="CK64" s="161"/>
      <c r="CL64" s="164"/>
      <c r="CM64" s="102"/>
      <c r="CN64" s="50">
        <f t="shared" si="0"/>
        <v>5</v>
      </c>
      <c r="CO64" s="199"/>
      <c r="CQ64" s="208"/>
    </row>
    <row r="65" spans="2:95" ht="13.5" customHeight="1" x14ac:dyDescent="0.15">
      <c r="B65" s="127"/>
      <c r="C65" s="79"/>
      <c r="D65" s="29"/>
      <c r="E65" s="12" t="str">
        <f>IF(BD9="","",BD9)</f>
        <v/>
      </c>
      <c r="F65" s="12" t="s">
        <v>3</v>
      </c>
      <c r="G65" s="12" t="str">
        <f>IF(BB9="","",BB9)</f>
        <v/>
      </c>
      <c r="H65" s="30"/>
      <c r="I65" s="80"/>
      <c r="J65" s="78"/>
      <c r="K65" s="29"/>
      <c r="L65" s="12" t="str">
        <f>IF(BD17="","",BD17)</f>
        <v/>
      </c>
      <c r="M65" s="12" t="s">
        <v>3</v>
      </c>
      <c r="N65" s="12" t="str">
        <f>IF(BB17="","",BB17)</f>
        <v/>
      </c>
      <c r="O65" s="30"/>
      <c r="P65" s="80"/>
      <c r="Q65" s="79"/>
      <c r="R65" s="29"/>
      <c r="S65" s="12" t="str">
        <f>IF(BD25="","",BD25)</f>
        <v/>
      </c>
      <c r="T65" s="12" t="s">
        <v>3</v>
      </c>
      <c r="U65" s="12" t="str">
        <f>IF(BB25="","",BB25)</f>
        <v/>
      </c>
      <c r="V65" s="30"/>
      <c r="W65" s="80"/>
      <c r="X65" s="79"/>
      <c r="Y65" s="29"/>
      <c r="Z65" s="12" t="str">
        <f>IF(BD33="","",BD33)</f>
        <v/>
      </c>
      <c r="AA65" s="12" t="s">
        <v>3</v>
      </c>
      <c r="AB65" s="12" t="str">
        <f>IF(BB33="","",BB33)</f>
        <v/>
      </c>
      <c r="AC65" s="30"/>
      <c r="AD65" s="80"/>
      <c r="AE65" s="79"/>
      <c r="AF65" s="29"/>
      <c r="AG65" s="12" t="str">
        <f>IF(BD41="","",BD41)</f>
        <v/>
      </c>
      <c r="AH65" s="12" t="s">
        <v>3</v>
      </c>
      <c r="AI65" s="12" t="str">
        <f>IF(BB41="","",BB41)</f>
        <v/>
      </c>
      <c r="AJ65" s="30"/>
      <c r="AK65" s="80"/>
      <c r="AL65" s="79"/>
      <c r="AM65" s="29"/>
      <c r="AN65" s="12" t="str">
        <f>IF(BD49="","",BD49)</f>
        <v/>
      </c>
      <c r="AO65" s="12" t="s">
        <v>3</v>
      </c>
      <c r="AP65" s="12" t="str">
        <f>IF(BB49="","",BB49)</f>
        <v/>
      </c>
      <c r="AQ65" s="30"/>
      <c r="AR65" s="80"/>
      <c r="AS65" s="78"/>
      <c r="AT65" s="29"/>
      <c r="AU65" s="12" t="str">
        <f>IF(BD57="","",BD57)</f>
        <v/>
      </c>
      <c r="AV65" s="36" t="s">
        <v>3</v>
      </c>
      <c r="AW65" s="12" t="str">
        <f>IF(BB57="","",BB57)</f>
        <v/>
      </c>
      <c r="AX65" s="30"/>
      <c r="AY65" s="80"/>
      <c r="AZ65" s="149"/>
      <c r="BA65" s="150"/>
      <c r="BB65" s="150"/>
      <c r="BC65" s="150"/>
      <c r="BD65" s="150"/>
      <c r="BE65" s="150"/>
      <c r="BF65" s="151"/>
      <c r="BG65" s="79"/>
      <c r="BH65" s="18"/>
      <c r="BI65" s="12" t="str">
        <f>IF(INDEX(入力用全データ,MATCH($CO59,仮順位,0)+$CN65,MATCH(BG$2,入力用チーム名横,0)+BI$99)="","",INDEX(入力用全データ,MATCH($CO59,仮順位,0)+$CN65,MATCH(BG$2,入力用チーム名横,0)+BI$99))</f>
        <v/>
      </c>
      <c r="BJ65" s="12" t="s">
        <v>3</v>
      </c>
      <c r="BK65" s="12" t="str">
        <f>IF(INDEX(入力用全データ,MATCH($CO59,仮順位,0)+$CN65,MATCH(BG$2,入力用チーム名横,0)+BK$99)="","",INDEX(入力用全データ,MATCH($CO59,仮順位,0)+$CN65,MATCH(BG$2,入力用チーム名横,0)+BK$99))</f>
        <v/>
      </c>
      <c r="BL65" s="17"/>
      <c r="BM65" s="78"/>
      <c r="BN65" s="79"/>
      <c r="BO65" s="18"/>
      <c r="BP65" s="12" t="str">
        <f>IF(INDEX(入力用全データ,MATCH($CO59,仮順位,0)+$CN65,MATCH(BN$2,入力用チーム名横,0)+BP$99)="","",INDEX(入力用全データ,MATCH($CO59,仮順位,0)+$CN65,MATCH(BN$2,入力用チーム名横,0)+BP$99))</f>
        <v/>
      </c>
      <c r="BQ65" s="12" t="s">
        <v>3</v>
      </c>
      <c r="BR65" s="12" t="str">
        <f>IF(INDEX(入力用全データ,MATCH($CO59,仮順位,0)+$CN65,MATCH(BN$2,入力用チーム名横,0)+BR$99)="","",INDEX(入力用全データ,MATCH($CO59,仮順位,0)+$CN65,MATCH(BN$2,入力用チーム名横,0)+BR$99))</f>
        <v/>
      </c>
      <c r="BS65" s="17"/>
      <c r="BT65" s="80"/>
      <c r="BU65" s="79"/>
      <c r="BV65" s="18"/>
      <c r="BW65" s="12" t="str">
        <f>IF(INDEX(入力用全データ,MATCH($CO59,仮順位,0)+$CN65,MATCH(BU$2,入力用チーム名横,0)+BW$99)="","",INDEX(入力用全データ,MATCH($CO59,仮順位,0)+$CN65,MATCH(BU$2,入力用チーム名横,0)+BW$99))</f>
        <v/>
      </c>
      <c r="BX65" s="12" t="s">
        <v>3</v>
      </c>
      <c r="BY65" s="12" t="str">
        <f>IF(INDEX(入力用全データ,MATCH($CO59,仮順位,0)+$CN65,MATCH(BU$2,入力用チーム名横,0)+BY$99)="","",INDEX(入力用全データ,MATCH($CO59,仮順位,0)+$CN65,MATCH(BU$2,入力用チーム名横,0)+BY$99))</f>
        <v/>
      </c>
      <c r="BZ65" s="17"/>
      <c r="CA65" s="78"/>
      <c r="CB65" s="79"/>
      <c r="CC65" s="18"/>
      <c r="CD65" s="12" t="str">
        <f>IF(INDEX(入力用全データ,MATCH($CO59,仮順位,0)+$CN65,MATCH(CB$2,入力用チーム名横,0)+CD$99)="","",INDEX(入力用全データ,MATCH($CO59,仮順位,0)+$CN65,MATCH(CB$2,入力用チーム名横,0)+CD$99))</f>
        <v/>
      </c>
      <c r="CE65" s="12" t="s">
        <v>3</v>
      </c>
      <c r="CF65" s="12" t="str">
        <f>IF(INDEX(入力用全データ,MATCH($CO59,仮順位,0)+$CN65,MATCH(CB$2,入力用チーム名横,0)+CF$99)="","",INDEX(入力用全データ,MATCH($CO59,仮順位,0)+$CN65,MATCH(CB$2,入力用チーム名横,0)+CF$99))</f>
        <v/>
      </c>
      <c r="CG65" s="17"/>
      <c r="CH65" s="78"/>
      <c r="CI65" s="158"/>
      <c r="CJ65" s="161"/>
      <c r="CK65" s="161"/>
      <c r="CL65" s="164"/>
      <c r="CM65" s="102"/>
      <c r="CN65" s="50">
        <f t="shared" si="0"/>
        <v>6</v>
      </c>
      <c r="CO65" s="199"/>
      <c r="CQ65" s="208"/>
    </row>
    <row r="66" spans="2:95" ht="3.75" customHeight="1" x14ac:dyDescent="0.15">
      <c r="B66" s="128"/>
      <c r="C66" s="59"/>
      <c r="D66" s="34"/>
      <c r="E66" s="22"/>
      <c r="F66" s="8"/>
      <c r="G66" s="22"/>
      <c r="H66" s="34"/>
      <c r="I66" s="65"/>
      <c r="J66" s="56"/>
      <c r="K66" s="34"/>
      <c r="L66" s="22"/>
      <c r="M66" s="8"/>
      <c r="N66" s="22"/>
      <c r="O66" s="34"/>
      <c r="P66" s="65"/>
      <c r="Q66" s="59"/>
      <c r="R66" s="34"/>
      <c r="S66" s="22"/>
      <c r="T66" s="8"/>
      <c r="U66" s="22"/>
      <c r="V66" s="34"/>
      <c r="W66" s="65"/>
      <c r="X66" s="59"/>
      <c r="Y66" s="34"/>
      <c r="Z66" s="22"/>
      <c r="AA66" s="8"/>
      <c r="AB66" s="22"/>
      <c r="AC66" s="34"/>
      <c r="AD66" s="65"/>
      <c r="AE66" s="59"/>
      <c r="AF66" s="34"/>
      <c r="AG66" s="22"/>
      <c r="AH66" s="8"/>
      <c r="AI66" s="22"/>
      <c r="AJ66" s="34"/>
      <c r="AK66" s="65"/>
      <c r="AL66" s="59"/>
      <c r="AM66" s="34"/>
      <c r="AN66" s="22"/>
      <c r="AO66" s="8"/>
      <c r="AP66" s="22"/>
      <c r="AQ66" s="34"/>
      <c r="AR66" s="65"/>
      <c r="AS66" s="56"/>
      <c r="AT66" s="34"/>
      <c r="AU66" s="22"/>
      <c r="AV66" s="8"/>
      <c r="AW66" s="22"/>
      <c r="AX66" s="34"/>
      <c r="AY66" s="65"/>
      <c r="AZ66" s="152"/>
      <c r="BA66" s="153"/>
      <c r="BB66" s="153"/>
      <c r="BC66" s="153"/>
      <c r="BD66" s="153"/>
      <c r="BE66" s="153"/>
      <c r="BF66" s="154"/>
      <c r="BG66" s="59"/>
      <c r="BH66" s="22"/>
      <c r="BI66" s="22"/>
      <c r="BJ66" s="22"/>
      <c r="BK66" s="22"/>
      <c r="BL66" s="22"/>
      <c r="BM66" s="56"/>
      <c r="BN66" s="59"/>
      <c r="BO66" s="22"/>
      <c r="BP66" s="22"/>
      <c r="BQ66" s="22"/>
      <c r="BR66" s="22"/>
      <c r="BS66" s="22"/>
      <c r="BT66" s="65"/>
      <c r="BU66" s="59"/>
      <c r="BV66" s="22"/>
      <c r="BW66" s="22"/>
      <c r="BX66" s="22"/>
      <c r="BY66" s="22"/>
      <c r="BZ66" s="22"/>
      <c r="CA66" s="56"/>
      <c r="CB66" s="59"/>
      <c r="CC66" s="22"/>
      <c r="CD66" s="22"/>
      <c r="CE66" s="22"/>
      <c r="CF66" s="22"/>
      <c r="CG66" s="22"/>
      <c r="CH66" s="56"/>
      <c r="CI66" s="88"/>
      <c r="CJ66" s="96"/>
      <c r="CK66" s="96"/>
      <c r="CL66" s="86"/>
      <c r="CM66" s="110"/>
      <c r="CN66" s="50">
        <f t="shared" si="0"/>
        <v>7</v>
      </c>
      <c r="CO66" s="137"/>
      <c r="CQ66" s="208"/>
    </row>
    <row r="67" spans="2:95" ht="18.75" customHeight="1" x14ac:dyDescent="0.15">
      <c r="B67" s="129" t="str">
        <f>INDEX(入力用全データ,MATCH($CO67,仮順位,0),1)</f>
        <v>A</v>
      </c>
      <c r="C67" s="172" t="str">
        <f>IF(E68="","",SUM(E68,E69))</f>
        <v/>
      </c>
      <c r="D67" s="91"/>
      <c r="E67" s="85" t="str">
        <f>IF(E68="","",IF(C67=H67,"△",IF(C67&gt;H67,"○","●")))</f>
        <v/>
      </c>
      <c r="F67" s="85"/>
      <c r="G67" s="85"/>
      <c r="H67" s="91" t="str">
        <f>IF(G68="","",SUM(G68,G69))</f>
        <v/>
      </c>
      <c r="I67" s="95"/>
      <c r="J67" s="90" t="str">
        <f>IF(L68="","",SUM(L68,L69))</f>
        <v/>
      </c>
      <c r="K67" s="91"/>
      <c r="L67" s="91" t="str">
        <f>IF(L68="","",IF(J67=O67,"△",IF(J67&gt;O67,"○","●")))</f>
        <v/>
      </c>
      <c r="M67" s="91"/>
      <c r="N67" s="91"/>
      <c r="O67" s="91" t="str">
        <f>IF(N68="","",SUM(N68,N69))</f>
        <v/>
      </c>
      <c r="P67" s="95"/>
      <c r="Q67" s="90" t="str">
        <f>IF(S68="","",SUM(S68,S69))</f>
        <v/>
      </c>
      <c r="R67" s="91"/>
      <c r="S67" s="91" t="str">
        <f>IF(S68="","",IF(Q67=V67,"△",IF(Q67&gt;V67,"○","●")))</f>
        <v/>
      </c>
      <c r="T67" s="91"/>
      <c r="U67" s="91"/>
      <c r="V67" s="91" t="str">
        <f>IF(U68="","",SUM(U68,U69))</f>
        <v/>
      </c>
      <c r="W67" s="95"/>
      <c r="X67" s="90" t="str">
        <f>IF(Z68="","",SUM(Z68,Z69))</f>
        <v/>
      </c>
      <c r="Y67" s="91"/>
      <c r="Z67" s="91" t="str">
        <f>IF(Z68="","",IF(X67=AC67,"△",IF(X67&gt;AC67,"○","●")))</f>
        <v/>
      </c>
      <c r="AA67" s="91"/>
      <c r="AB67" s="91"/>
      <c r="AC67" s="91" t="str">
        <f>IF(AB68="","",SUM(AB68,AB69))</f>
        <v/>
      </c>
      <c r="AD67" s="95"/>
      <c r="AE67" s="90" t="str">
        <f>IF(AG68="","",SUM(AG68,AG69))</f>
        <v/>
      </c>
      <c r="AF67" s="91"/>
      <c r="AG67" s="91" t="str">
        <f>IF(AG68="","",IF(AE67=AJ67,"△",IF(AE67&gt;AJ67,"○","●")))</f>
        <v/>
      </c>
      <c r="AH67" s="91"/>
      <c r="AI67" s="91"/>
      <c r="AJ67" s="91" t="str">
        <f>IF(AI68="","",SUM(AI68,AI69))</f>
        <v/>
      </c>
      <c r="AK67" s="95"/>
      <c r="AL67" s="90" t="str">
        <f>IF(AN68="","",SUM(AN68,AN69))</f>
        <v/>
      </c>
      <c r="AM67" s="91"/>
      <c r="AN67" s="91" t="str">
        <f>IF(AN68="","",IF(AL67=AQ67,"△",IF(AL67&gt;AQ67,"○","●")))</f>
        <v/>
      </c>
      <c r="AO67" s="91"/>
      <c r="AP67" s="91"/>
      <c r="AQ67" s="91" t="str">
        <f>IF(AP68="","",SUM(AP68,AP69))</f>
        <v/>
      </c>
      <c r="AR67" s="95"/>
      <c r="AS67" s="90" t="str">
        <f>IF(AU68="","",SUM(AU68,AU69))</f>
        <v/>
      </c>
      <c r="AT67" s="91"/>
      <c r="AU67" s="91" t="str">
        <f>IF(AU68="","",IF(AS67=AX67,"△",IF(AS67&gt;AX67,"○","●")))</f>
        <v/>
      </c>
      <c r="AV67" s="91"/>
      <c r="AW67" s="91"/>
      <c r="AX67" s="91" t="str">
        <f>IF(AW68="","",SUM(AW68,AW69))</f>
        <v/>
      </c>
      <c r="AY67" s="95"/>
      <c r="AZ67" s="90" t="str">
        <f>IF(BB68="","",SUM(BB68,BB69))</f>
        <v/>
      </c>
      <c r="BA67" s="91"/>
      <c r="BB67" s="91" t="str">
        <f>IF(BB68="","",IF(AZ67=BE67,"△",IF(AZ67&gt;BE67,"○","●")))</f>
        <v/>
      </c>
      <c r="BC67" s="91"/>
      <c r="BD67" s="91"/>
      <c r="BE67" s="91" t="str">
        <f>IF(BD68="","",SUM(BD68,BD69))</f>
        <v/>
      </c>
      <c r="BF67" s="95"/>
      <c r="BG67" s="203"/>
      <c r="BH67" s="204"/>
      <c r="BI67" s="204"/>
      <c r="BJ67" s="204"/>
      <c r="BK67" s="204"/>
      <c r="BL67" s="204"/>
      <c r="BM67" s="205"/>
      <c r="BN67" s="90" t="str">
        <f>IF(BP68="","",SUM(BP68,BP69))</f>
        <v/>
      </c>
      <c r="BO67" s="91"/>
      <c r="BP67" s="91" t="str">
        <f>IF(BP68="","",IF(BN67=BS67,"△",IF(BN67&gt;BS67,"○","●")))</f>
        <v/>
      </c>
      <c r="BQ67" s="91"/>
      <c r="BR67" s="91"/>
      <c r="BS67" s="91" t="str">
        <f>IF(BR68="","",SUM(BR68,BR69))</f>
        <v/>
      </c>
      <c r="BT67" s="95"/>
      <c r="BU67" s="90" t="str">
        <f>IF(BW68="","",SUM(BW68,BW69))</f>
        <v/>
      </c>
      <c r="BV67" s="91"/>
      <c r="BW67" s="91" t="str">
        <f>IF(BW68="","",IF(BU67=BZ67,"△",IF(BU67&gt;BZ67,"○","●")))</f>
        <v/>
      </c>
      <c r="BX67" s="91"/>
      <c r="BY67" s="91"/>
      <c r="BZ67" s="91" t="str">
        <f>IF(BY68="","",SUM(BY68,BY69))</f>
        <v/>
      </c>
      <c r="CA67" s="95"/>
      <c r="CB67" s="90" t="str">
        <f>IF(CD68="","",SUM(CD68,CD69))</f>
        <v/>
      </c>
      <c r="CC67" s="91"/>
      <c r="CD67" s="91" t="str">
        <f>IF(CD68="","",IF(CB67=CG67,"△",IF(CB67&gt;CG67,"○","●")))</f>
        <v/>
      </c>
      <c r="CE67" s="91"/>
      <c r="CF67" s="91"/>
      <c r="CG67" s="91" t="str">
        <f>IF(CF68="","",SUM(CF68,CF69))</f>
        <v/>
      </c>
      <c r="CH67" s="155"/>
      <c r="CI67" s="157" t="str">
        <f>IF(INDEX(入力用全データ,MATCH($CO67,仮順位,0),CI$101)="","",INDEX(入力用全データ,MATCH($CO67,仮順位,0),CI$101))</f>
        <v/>
      </c>
      <c r="CJ67" s="160" t="str">
        <f>IF(INDEX(入力用全データ,MATCH($CO67,仮順位,0),CJ$101)="","",INDEX(入力用全データ,MATCH($CO67,仮順位,0),CJ$101))</f>
        <v/>
      </c>
      <c r="CK67" s="160" t="str">
        <f>IF(INDEX(入力用全データ,MATCH($CO67,仮順位,0),CK$101)="","",INDEX(入力用全データ,MATCH($CO67,仮順位,0),CK$101))</f>
        <v/>
      </c>
      <c r="CL67" s="163" t="str">
        <f>IF(INDEX(入力用全データ,MATCH($CO67,仮順位,0),CL$101)="","",INDEX(入力用全データ,MATCH($CO67,仮順位,0),CL$101))</f>
        <v/>
      </c>
      <c r="CM67" s="101" t="str">
        <f>IF(INDEX(入力用全データ,MATCH($CO67,仮順位,0),CM$101)="","",INDEX(入力用全データ,MATCH($CO67,仮順位,0),CM$101))</f>
        <v/>
      </c>
      <c r="CN67" s="50">
        <f t="shared" si="0"/>
        <v>0</v>
      </c>
      <c r="CO67" s="200">
        <v>9</v>
      </c>
      <c r="CP67" s="47">
        <f t="shared" ref="CP67" si="8">IF(CI67="",-ROW()*1000000000,CI67*1000000000+CL67*1000000+CJ67-ROW()/10000)</f>
        <v>-67000000000</v>
      </c>
      <c r="CQ67" s="208"/>
    </row>
    <row r="68" spans="2:95" ht="13.5" customHeight="1" x14ac:dyDescent="0.15">
      <c r="B68" s="127"/>
      <c r="C68" s="79"/>
      <c r="D68" s="25"/>
      <c r="E68" s="12" t="str">
        <f>IF(BK4="","",BK4)</f>
        <v/>
      </c>
      <c r="F68" s="36" t="s">
        <v>3</v>
      </c>
      <c r="G68" s="12" t="str">
        <f>IF(BI4="","",BI4)</f>
        <v/>
      </c>
      <c r="H68" s="27"/>
      <c r="I68" s="80"/>
      <c r="J68" s="79"/>
      <c r="K68" s="25"/>
      <c r="L68" s="12" t="str">
        <f>IF(BK12="","",BK12)</f>
        <v/>
      </c>
      <c r="M68" s="12" t="s">
        <v>3</v>
      </c>
      <c r="N68" s="12" t="str">
        <f>IF(BI12="","",BI12)</f>
        <v/>
      </c>
      <c r="O68" s="27"/>
      <c r="P68" s="80"/>
      <c r="Q68" s="78"/>
      <c r="R68" s="25"/>
      <c r="S68" s="12" t="str">
        <f>IF(BK20="","",BK20)</f>
        <v/>
      </c>
      <c r="T68" s="12" t="s">
        <v>3</v>
      </c>
      <c r="U68" s="12" t="str">
        <f>IF(BI20="","",BI20)</f>
        <v/>
      </c>
      <c r="V68" s="27"/>
      <c r="W68" s="80"/>
      <c r="X68" s="79"/>
      <c r="Y68" s="25"/>
      <c r="Z68" s="12" t="str">
        <f>IF(BK28="","",BK28)</f>
        <v/>
      </c>
      <c r="AA68" s="12" t="s">
        <v>3</v>
      </c>
      <c r="AB68" s="12" t="str">
        <f>IF(BI28="","",BI28)</f>
        <v/>
      </c>
      <c r="AC68" s="27"/>
      <c r="AD68" s="80"/>
      <c r="AE68" s="79"/>
      <c r="AF68" s="25"/>
      <c r="AG68" s="12" t="str">
        <f>IF(BK36="","",BK36)</f>
        <v/>
      </c>
      <c r="AH68" s="12" t="s">
        <v>3</v>
      </c>
      <c r="AI68" s="12" t="str">
        <f>IF(BI36="","",BI36)</f>
        <v/>
      </c>
      <c r="AJ68" s="27"/>
      <c r="AK68" s="80"/>
      <c r="AL68" s="79"/>
      <c r="AM68" s="25"/>
      <c r="AN68" s="12" t="str">
        <f>IF(BK44="","",BK44)</f>
        <v/>
      </c>
      <c r="AO68" s="12" t="s">
        <v>3</v>
      </c>
      <c r="AP68" s="12" t="str">
        <f>IF(BI44="","",BI44)</f>
        <v/>
      </c>
      <c r="AQ68" s="27"/>
      <c r="AR68" s="80"/>
      <c r="AS68" s="79"/>
      <c r="AT68" s="25"/>
      <c r="AU68" s="12" t="str">
        <f>IF(BK52="","",BK52)</f>
        <v/>
      </c>
      <c r="AV68" s="12" t="s">
        <v>3</v>
      </c>
      <c r="AW68" s="12" t="str">
        <f>IF(BI52="","",BI52)</f>
        <v/>
      </c>
      <c r="AX68" s="27"/>
      <c r="AY68" s="80"/>
      <c r="AZ68" s="78"/>
      <c r="BA68" s="25"/>
      <c r="BB68" s="12" t="str">
        <f>IF(BK60="","",BK60)</f>
        <v/>
      </c>
      <c r="BC68" s="36" t="s">
        <v>3</v>
      </c>
      <c r="BD68" s="12" t="str">
        <f>IF(BI60="","",BI60)</f>
        <v/>
      </c>
      <c r="BE68" s="27"/>
      <c r="BF68" s="80"/>
      <c r="BG68" s="206"/>
      <c r="BH68" s="187"/>
      <c r="BI68" s="187"/>
      <c r="BJ68" s="187"/>
      <c r="BK68" s="187"/>
      <c r="BL68" s="187"/>
      <c r="BM68" s="188"/>
      <c r="BN68" s="79"/>
      <c r="BO68" s="16"/>
      <c r="BP68" s="12" t="str">
        <f>IF(INDEX(入力用全データ,MATCH($CO67,仮順位,0)+$CN68,MATCH(BN$2,入力用チーム名横,0)+BP$99)="","",INDEX(入力用全データ,MATCH($CO67,仮順位,0)+$CN68,MATCH(BN$2,入力用チーム名横,0)+BP$99))</f>
        <v/>
      </c>
      <c r="BQ68" s="12" t="s">
        <v>3</v>
      </c>
      <c r="BR68" s="12" t="str">
        <f>IF(INDEX(入力用全データ,MATCH($CO67,仮順位,0)+$CN68,MATCH(BN$2,入力用チーム名横,0)+BR$99)="","",INDEX(入力用全データ,MATCH($CO67,仮順位,0)+$CN68,MATCH(BN$2,入力用チーム名横,0)+BR$99))</f>
        <v/>
      </c>
      <c r="BS68" s="13"/>
      <c r="BT68" s="80"/>
      <c r="BU68" s="79"/>
      <c r="BV68" s="16"/>
      <c r="BW68" s="12" t="str">
        <f>IF(INDEX(入力用全データ,MATCH($CO67,仮順位,0)+$CN68,MATCH(BU$2,入力用チーム名横,0)+BW$99)="","",INDEX(入力用全データ,MATCH($CO67,仮順位,0)+$CN68,MATCH(BU$2,入力用チーム名横,0)+BW$99))</f>
        <v/>
      </c>
      <c r="BX68" s="12" t="s">
        <v>3</v>
      </c>
      <c r="BY68" s="12" t="str">
        <f>IF(INDEX(入力用全データ,MATCH($CO67,仮順位,0)+$CN68,MATCH(BU$2,入力用チーム名横,0)+BY$99)="","",INDEX(入力用全データ,MATCH($CO67,仮順位,0)+$CN68,MATCH(BU$2,入力用チーム名横,0)+BY$99))</f>
        <v/>
      </c>
      <c r="BZ68" s="13"/>
      <c r="CA68" s="78"/>
      <c r="CB68" s="79"/>
      <c r="CC68" s="16"/>
      <c r="CD68" s="12" t="str">
        <f>IF(INDEX(入力用全データ,MATCH($CO67,仮順位,0)+$CN68,MATCH(CB$2,入力用チーム名横,0)+CD$99)="","",INDEX(入力用全データ,MATCH($CO67,仮順位,0)+$CN68,MATCH(CB$2,入力用チーム名横,0)+CD$99))</f>
        <v/>
      </c>
      <c r="CE68" s="12" t="s">
        <v>3</v>
      </c>
      <c r="CF68" s="12" t="str">
        <f>IF(INDEX(入力用全データ,MATCH($CO67,仮順位,0)+$CN68,MATCH(CB$2,入力用チーム名横,0)+CF$99)="","",INDEX(入力用全データ,MATCH($CO67,仮順位,0)+$CN68,MATCH(CB$2,入力用チーム名横,0)+CF$99))</f>
        <v/>
      </c>
      <c r="CG68" s="13"/>
      <c r="CH68" s="78"/>
      <c r="CI68" s="158"/>
      <c r="CJ68" s="161"/>
      <c r="CK68" s="161"/>
      <c r="CL68" s="164"/>
      <c r="CM68" s="102"/>
      <c r="CN68" s="50">
        <f t="shared" ref="CN68:CN98" si="9">MOD(ROW()-3,8)</f>
        <v>1</v>
      </c>
      <c r="CO68" s="199"/>
      <c r="CQ68" s="208"/>
    </row>
    <row r="69" spans="2:95" ht="13.5" customHeight="1" x14ac:dyDescent="0.15">
      <c r="B69" s="127"/>
      <c r="C69" s="79"/>
      <c r="D69" s="29"/>
      <c r="E69" s="12" t="str">
        <f>IF(BK5="","",BK5)</f>
        <v/>
      </c>
      <c r="F69" s="36" t="s">
        <v>3</v>
      </c>
      <c r="G69" s="12" t="str">
        <f>IF(BI5="","",BI5)</f>
        <v/>
      </c>
      <c r="H69" s="30"/>
      <c r="I69" s="80"/>
      <c r="J69" s="79"/>
      <c r="K69" s="29"/>
      <c r="L69" s="12" t="str">
        <f>IF(BK13="","",BK13)</f>
        <v/>
      </c>
      <c r="M69" s="12" t="s">
        <v>3</v>
      </c>
      <c r="N69" s="12" t="str">
        <f>IF(BI13="","",BI13)</f>
        <v/>
      </c>
      <c r="O69" s="30"/>
      <c r="P69" s="80"/>
      <c r="Q69" s="78"/>
      <c r="R69" s="29"/>
      <c r="S69" s="12" t="str">
        <f>IF(BK21="","",BK21)</f>
        <v/>
      </c>
      <c r="T69" s="12" t="s">
        <v>3</v>
      </c>
      <c r="U69" s="12" t="str">
        <f>IF(BI21="","",BI21)</f>
        <v/>
      </c>
      <c r="V69" s="30"/>
      <c r="W69" s="80"/>
      <c r="X69" s="79"/>
      <c r="Y69" s="29"/>
      <c r="Z69" s="12" t="str">
        <f>IF(BK29="","",BK29)</f>
        <v/>
      </c>
      <c r="AA69" s="12" t="s">
        <v>3</v>
      </c>
      <c r="AB69" s="12" t="str">
        <f>IF(BI29="","",BI29)</f>
        <v/>
      </c>
      <c r="AC69" s="30"/>
      <c r="AD69" s="80"/>
      <c r="AE69" s="79"/>
      <c r="AF69" s="29"/>
      <c r="AG69" s="12" t="str">
        <f>IF(BK37="","",BK37)</f>
        <v/>
      </c>
      <c r="AH69" s="12" t="s">
        <v>3</v>
      </c>
      <c r="AI69" s="12" t="str">
        <f>IF(BI37="","",BI37)</f>
        <v/>
      </c>
      <c r="AJ69" s="30"/>
      <c r="AK69" s="80"/>
      <c r="AL69" s="79"/>
      <c r="AM69" s="29"/>
      <c r="AN69" s="12" t="str">
        <f>IF(BK45="","",BK45)</f>
        <v/>
      </c>
      <c r="AO69" s="12" t="s">
        <v>3</v>
      </c>
      <c r="AP69" s="12" t="str">
        <f>IF(BI45="","",BI45)</f>
        <v/>
      </c>
      <c r="AQ69" s="30"/>
      <c r="AR69" s="80"/>
      <c r="AS69" s="79"/>
      <c r="AT69" s="29"/>
      <c r="AU69" s="12" t="str">
        <f>IF(BK53="","",BK53)</f>
        <v/>
      </c>
      <c r="AV69" s="12" t="s">
        <v>3</v>
      </c>
      <c r="AW69" s="12" t="str">
        <f>IF(BI53="","",BI53)</f>
        <v/>
      </c>
      <c r="AX69" s="30"/>
      <c r="AY69" s="80"/>
      <c r="AZ69" s="78"/>
      <c r="BA69" s="29"/>
      <c r="BB69" s="12" t="str">
        <f>IF(BK61="","",BK61)</f>
        <v/>
      </c>
      <c r="BC69" s="36" t="s">
        <v>3</v>
      </c>
      <c r="BD69" s="12" t="str">
        <f>IF(BI61="","",BI61)</f>
        <v/>
      </c>
      <c r="BE69" s="30"/>
      <c r="BF69" s="80"/>
      <c r="BG69" s="206"/>
      <c r="BH69" s="187"/>
      <c r="BI69" s="187"/>
      <c r="BJ69" s="187"/>
      <c r="BK69" s="187"/>
      <c r="BL69" s="187"/>
      <c r="BM69" s="188"/>
      <c r="BN69" s="79"/>
      <c r="BO69" s="18"/>
      <c r="BP69" s="12" t="str">
        <f>IF(INDEX(入力用全データ,MATCH($CO67,仮順位,0)+$CN69,MATCH(BN$2,入力用チーム名横,0)+BP$99)="","",INDEX(入力用全データ,MATCH($CO67,仮順位,0)+$CN69,MATCH(BN$2,入力用チーム名横,0)+BP$99))</f>
        <v/>
      </c>
      <c r="BQ69" s="12" t="s">
        <v>3</v>
      </c>
      <c r="BR69" s="12" t="str">
        <f>IF(INDEX(入力用全データ,MATCH($CO67,仮順位,0)+$CN69,MATCH(BN$2,入力用チーム名横,0)+BR$99)="","",INDEX(入力用全データ,MATCH($CO67,仮順位,0)+$CN69,MATCH(BN$2,入力用チーム名横,0)+BR$99))</f>
        <v/>
      </c>
      <c r="BS69" s="17"/>
      <c r="BT69" s="80"/>
      <c r="BU69" s="79"/>
      <c r="BV69" s="18"/>
      <c r="BW69" s="12" t="str">
        <f>IF(INDEX(入力用全データ,MATCH($CO67,仮順位,0)+$CN69,MATCH(BU$2,入力用チーム名横,0)+BW$99)="","",INDEX(入力用全データ,MATCH($CO67,仮順位,0)+$CN69,MATCH(BU$2,入力用チーム名横,0)+BW$99))</f>
        <v/>
      </c>
      <c r="BX69" s="12" t="s">
        <v>3</v>
      </c>
      <c r="BY69" s="12" t="str">
        <f>IF(INDEX(入力用全データ,MATCH($CO67,仮順位,0)+$CN69,MATCH(BU$2,入力用チーム名横,0)+BY$99)="","",INDEX(入力用全データ,MATCH($CO67,仮順位,0)+$CN69,MATCH(BU$2,入力用チーム名横,0)+BY$99))</f>
        <v/>
      </c>
      <c r="BZ69" s="17"/>
      <c r="CA69" s="78"/>
      <c r="CB69" s="79"/>
      <c r="CC69" s="18"/>
      <c r="CD69" s="12" t="str">
        <f>IF(INDEX(入力用全データ,MATCH($CO67,仮順位,0)+$CN69,MATCH(CB$2,入力用チーム名横,0)+CD$99)="","",INDEX(入力用全データ,MATCH($CO67,仮順位,0)+$CN69,MATCH(CB$2,入力用チーム名横,0)+CD$99))</f>
        <v/>
      </c>
      <c r="CE69" s="12" t="s">
        <v>3</v>
      </c>
      <c r="CF69" s="12" t="str">
        <f>IF(INDEX(入力用全データ,MATCH($CO67,仮順位,0)+$CN69,MATCH(CB$2,入力用チーム名横,0)+CF$99)="","",INDEX(入力用全データ,MATCH($CO67,仮順位,0)+$CN69,MATCH(CB$2,入力用チーム名横,0)+CF$99))</f>
        <v/>
      </c>
      <c r="CG69" s="17"/>
      <c r="CH69" s="78"/>
      <c r="CI69" s="158"/>
      <c r="CJ69" s="161"/>
      <c r="CK69" s="161"/>
      <c r="CL69" s="164"/>
      <c r="CM69" s="102"/>
      <c r="CN69" s="50">
        <f t="shared" si="9"/>
        <v>2</v>
      </c>
      <c r="CO69" s="199"/>
      <c r="CQ69" s="208"/>
    </row>
    <row r="70" spans="2:95" ht="3.75" customHeight="1" x14ac:dyDescent="0.15">
      <c r="B70" s="127"/>
      <c r="C70" s="58"/>
      <c r="D70" s="31"/>
      <c r="E70" s="19"/>
      <c r="F70" s="7"/>
      <c r="G70" s="19"/>
      <c r="H70" s="31"/>
      <c r="I70" s="64"/>
      <c r="J70" s="58"/>
      <c r="K70" s="31"/>
      <c r="L70" s="19"/>
      <c r="M70" s="7"/>
      <c r="N70" s="19"/>
      <c r="O70" s="42"/>
      <c r="P70" s="64"/>
      <c r="Q70" s="55"/>
      <c r="R70" s="31"/>
      <c r="S70" s="19"/>
      <c r="T70" s="7"/>
      <c r="U70" s="19"/>
      <c r="V70" s="31"/>
      <c r="W70" s="64"/>
      <c r="X70" s="58"/>
      <c r="Y70" s="31"/>
      <c r="Z70" s="19"/>
      <c r="AA70" s="7"/>
      <c r="AB70" s="19"/>
      <c r="AC70" s="31"/>
      <c r="AD70" s="64"/>
      <c r="AE70" s="58"/>
      <c r="AF70" s="31"/>
      <c r="AG70" s="19"/>
      <c r="AH70" s="7"/>
      <c r="AI70" s="19"/>
      <c r="AJ70" s="31"/>
      <c r="AK70" s="64"/>
      <c r="AL70" s="58"/>
      <c r="AM70" s="31"/>
      <c r="AN70" s="19"/>
      <c r="AO70" s="7"/>
      <c r="AP70" s="19"/>
      <c r="AQ70" s="31"/>
      <c r="AR70" s="64"/>
      <c r="AS70" s="58"/>
      <c r="AT70" s="31"/>
      <c r="AU70" s="19"/>
      <c r="AV70" s="7"/>
      <c r="AW70" s="19"/>
      <c r="AX70" s="31"/>
      <c r="AY70" s="64"/>
      <c r="AZ70" s="55"/>
      <c r="BA70" s="31"/>
      <c r="BB70" s="19"/>
      <c r="BC70" s="7"/>
      <c r="BD70" s="19"/>
      <c r="BE70" s="31"/>
      <c r="BF70" s="64"/>
      <c r="BG70" s="206"/>
      <c r="BH70" s="187"/>
      <c r="BI70" s="187"/>
      <c r="BJ70" s="187"/>
      <c r="BK70" s="187"/>
      <c r="BL70" s="187"/>
      <c r="BM70" s="188"/>
      <c r="BN70" s="58"/>
      <c r="BO70" s="19"/>
      <c r="BP70" s="19"/>
      <c r="BQ70" s="19"/>
      <c r="BR70" s="19"/>
      <c r="BS70" s="19"/>
      <c r="BT70" s="64"/>
      <c r="BU70" s="58"/>
      <c r="BV70" s="19"/>
      <c r="BW70" s="19"/>
      <c r="BX70" s="19"/>
      <c r="BY70" s="19"/>
      <c r="BZ70" s="19"/>
      <c r="CA70" s="55"/>
      <c r="CB70" s="58"/>
      <c r="CC70" s="19"/>
      <c r="CD70" s="19"/>
      <c r="CE70" s="19"/>
      <c r="CF70" s="19"/>
      <c r="CG70" s="19"/>
      <c r="CH70" s="55"/>
      <c r="CI70" s="158"/>
      <c r="CJ70" s="161"/>
      <c r="CK70" s="161"/>
      <c r="CL70" s="164"/>
      <c r="CM70" s="102"/>
      <c r="CN70" s="50">
        <f t="shared" si="9"/>
        <v>3</v>
      </c>
      <c r="CO70" s="199"/>
      <c r="CQ70" s="208"/>
    </row>
    <row r="71" spans="2:95" ht="18.75" customHeight="1" x14ac:dyDescent="0.15">
      <c r="B71" s="127"/>
      <c r="C71" s="145" t="str">
        <f>IF(E72="","",SUM(E72,E73))</f>
        <v/>
      </c>
      <c r="D71" s="83"/>
      <c r="E71" s="82" t="str">
        <f>IF(E72="","",IF(C71=H71,"△",IF(C71&gt;H71,"○","●")))</f>
        <v/>
      </c>
      <c r="F71" s="82"/>
      <c r="G71" s="82"/>
      <c r="H71" s="83" t="str">
        <f>IF(G72="","",SUM(G72,G73))</f>
        <v/>
      </c>
      <c r="I71" s="84"/>
      <c r="J71" s="94" t="str">
        <f>IF(L72="","",SUM(L72,L73))</f>
        <v/>
      </c>
      <c r="K71" s="83"/>
      <c r="L71" s="83" t="str">
        <f>IF(L72="","",IF(J71=O71,"△",IF(J71&gt;O71,"○","●")))</f>
        <v/>
      </c>
      <c r="M71" s="83"/>
      <c r="N71" s="83"/>
      <c r="O71" s="83" t="str">
        <f>IF(N72="","",SUM(N72,N73))</f>
        <v/>
      </c>
      <c r="P71" s="84"/>
      <c r="Q71" s="94" t="str">
        <f>IF(S72="","",SUM(S72,S73))</f>
        <v/>
      </c>
      <c r="R71" s="83"/>
      <c r="S71" s="83" t="str">
        <f>IF(S72="","",IF(Q71=V71,"△",IF(Q71&gt;V71,"○","●")))</f>
        <v/>
      </c>
      <c r="T71" s="83"/>
      <c r="U71" s="83"/>
      <c r="V71" s="83" t="str">
        <f>IF(U72="","",SUM(U72,U73))</f>
        <v/>
      </c>
      <c r="W71" s="84"/>
      <c r="X71" s="94" t="str">
        <f>IF(Z72="","",SUM(Z72,Z73))</f>
        <v/>
      </c>
      <c r="Y71" s="83"/>
      <c r="Z71" s="83" t="str">
        <f>IF(Z72="","",IF(X71=AC71,"△",IF(X71&gt;AC71,"○","●")))</f>
        <v/>
      </c>
      <c r="AA71" s="83"/>
      <c r="AB71" s="83"/>
      <c r="AC71" s="83" t="str">
        <f>IF(AB72="","",SUM(AB72,AB73))</f>
        <v/>
      </c>
      <c r="AD71" s="84"/>
      <c r="AE71" s="94" t="str">
        <f>IF(AG72="","",SUM(AG72,AG73))</f>
        <v/>
      </c>
      <c r="AF71" s="83"/>
      <c r="AG71" s="83" t="str">
        <f>IF(AG72="","",IF(AE71=AJ71,"△",IF(AE71&gt;AJ71,"○","●")))</f>
        <v/>
      </c>
      <c r="AH71" s="83"/>
      <c r="AI71" s="83"/>
      <c r="AJ71" s="83" t="str">
        <f>IF(AI72="","",SUM(AI72,AI73))</f>
        <v/>
      </c>
      <c r="AK71" s="84"/>
      <c r="AL71" s="94" t="str">
        <f>IF(AN72="","",SUM(AN72,AN73))</f>
        <v/>
      </c>
      <c r="AM71" s="83"/>
      <c r="AN71" s="83" t="str">
        <f>IF(AN72="","",IF(AL71=AQ71,"△",IF(AL71&gt;AQ71,"○","●")))</f>
        <v/>
      </c>
      <c r="AO71" s="83"/>
      <c r="AP71" s="83"/>
      <c r="AQ71" s="83" t="str">
        <f>IF(AP72="","",SUM(AP72,AP73))</f>
        <v/>
      </c>
      <c r="AR71" s="84"/>
      <c r="AS71" s="94" t="str">
        <f>IF(AU72="","",SUM(AU72,AU73))</f>
        <v/>
      </c>
      <c r="AT71" s="83"/>
      <c r="AU71" s="83" t="str">
        <f>IF(AU72="","",IF(AS71=AX71,"△",IF(AS71&gt;AX71,"○","●")))</f>
        <v/>
      </c>
      <c r="AV71" s="83"/>
      <c r="AW71" s="83"/>
      <c r="AX71" s="83" t="str">
        <f>IF(AW72="","",SUM(AW72,AW73))</f>
        <v/>
      </c>
      <c r="AY71" s="84"/>
      <c r="AZ71" s="94" t="str">
        <f>IF(BB72="","",SUM(BB72,BB73))</f>
        <v/>
      </c>
      <c r="BA71" s="83"/>
      <c r="BB71" s="83" t="str">
        <f>IF(BB72="","",IF(AZ71=BE71,"△",IF(AZ71&gt;BE71,"○","●")))</f>
        <v/>
      </c>
      <c r="BC71" s="83"/>
      <c r="BD71" s="83"/>
      <c r="BE71" s="83" t="str">
        <f>IF(BD72="","",SUM(BD72,BD73))</f>
        <v/>
      </c>
      <c r="BF71" s="84"/>
      <c r="BG71" s="206"/>
      <c r="BH71" s="187"/>
      <c r="BI71" s="187"/>
      <c r="BJ71" s="187"/>
      <c r="BK71" s="187"/>
      <c r="BL71" s="187"/>
      <c r="BM71" s="188"/>
      <c r="BN71" s="94" t="str">
        <f>IF(BP72="","",SUM(BP72,BP73))</f>
        <v/>
      </c>
      <c r="BO71" s="83"/>
      <c r="BP71" s="83" t="str">
        <f>IF(BP72="","",IF(BN71=BS71,"△",IF(BN71&gt;BS71,"○","●")))</f>
        <v/>
      </c>
      <c r="BQ71" s="83"/>
      <c r="BR71" s="83"/>
      <c r="BS71" s="83" t="str">
        <f>IF(BR72="","",SUM(BR72,BR73))</f>
        <v/>
      </c>
      <c r="BT71" s="84"/>
      <c r="BU71" s="94" t="str">
        <f>IF(BW72="","",SUM(BW72,BW73))</f>
        <v/>
      </c>
      <c r="BV71" s="83"/>
      <c r="BW71" s="83" t="str">
        <f>IF(BW72="","",IF(BU71=BZ71,"△",IF(BU71&gt;BZ71,"○","●")))</f>
        <v/>
      </c>
      <c r="BX71" s="83"/>
      <c r="BY71" s="83"/>
      <c r="BZ71" s="83" t="str">
        <f>IF(BY72="","",SUM(BY72,BY73))</f>
        <v/>
      </c>
      <c r="CA71" s="84"/>
      <c r="CB71" s="94" t="str">
        <f>IF(CD72="","",SUM(CD72,CD73))</f>
        <v/>
      </c>
      <c r="CC71" s="83"/>
      <c r="CD71" s="83" t="str">
        <f>IF(CD72="","",IF(CB71=CG71,"△",IF(CB71&gt;CG71,"○","●")))</f>
        <v/>
      </c>
      <c r="CE71" s="83"/>
      <c r="CF71" s="83"/>
      <c r="CG71" s="83" t="str">
        <f>IF(CF72="","",SUM(CF72,CF73))</f>
        <v/>
      </c>
      <c r="CH71" s="156"/>
      <c r="CI71" s="158"/>
      <c r="CJ71" s="161"/>
      <c r="CK71" s="161"/>
      <c r="CL71" s="164"/>
      <c r="CM71" s="102"/>
      <c r="CN71" s="50">
        <f t="shared" si="9"/>
        <v>4</v>
      </c>
      <c r="CO71" s="199"/>
      <c r="CQ71" s="208"/>
    </row>
    <row r="72" spans="2:95" ht="13.5" customHeight="1" x14ac:dyDescent="0.15">
      <c r="B72" s="127"/>
      <c r="C72" s="81"/>
      <c r="D72" s="25"/>
      <c r="E72" s="12" t="str">
        <f>IF(BK8="","",BK8)</f>
        <v/>
      </c>
      <c r="F72" s="36" t="s">
        <v>3</v>
      </c>
      <c r="G72" s="12" t="str">
        <f>IF(BI8="","",BI8)</f>
        <v/>
      </c>
      <c r="H72" s="27"/>
      <c r="I72" s="80"/>
      <c r="J72" s="79"/>
      <c r="K72" s="25"/>
      <c r="L72" s="12" t="str">
        <f>IF(BK16="","",BK16)</f>
        <v/>
      </c>
      <c r="M72" s="12" t="s">
        <v>3</v>
      </c>
      <c r="N72" s="12" t="str">
        <f>IF(BI16="","",BI16)</f>
        <v/>
      </c>
      <c r="O72" s="27"/>
      <c r="P72" s="80"/>
      <c r="Q72" s="78"/>
      <c r="R72" s="25"/>
      <c r="S72" s="12" t="str">
        <f>IF(BK24="","",BK24)</f>
        <v/>
      </c>
      <c r="T72" s="12" t="s">
        <v>3</v>
      </c>
      <c r="U72" s="12" t="str">
        <f>IF(BI24="","",BI24)</f>
        <v/>
      </c>
      <c r="V72" s="27"/>
      <c r="W72" s="80"/>
      <c r="X72" s="79"/>
      <c r="Y72" s="25"/>
      <c r="Z72" s="12" t="str">
        <f>IF(BK32="","",BK32)</f>
        <v/>
      </c>
      <c r="AA72" s="12" t="s">
        <v>3</v>
      </c>
      <c r="AB72" s="12" t="str">
        <f>IF(BI32="","",BI32)</f>
        <v/>
      </c>
      <c r="AC72" s="27"/>
      <c r="AD72" s="80"/>
      <c r="AE72" s="79"/>
      <c r="AF72" s="25"/>
      <c r="AG72" s="12" t="str">
        <f>IF(BK40="","",BK40)</f>
        <v/>
      </c>
      <c r="AH72" s="12" t="s">
        <v>3</v>
      </c>
      <c r="AI72" s="12" t="str">
        <f>IF(BI40="","",BI40)</f>
        <v/>
      </c>
      <c r="AJ72" s="27"/>
      <c r="AK72" s="80"/>
      <c r="AL72" s="79"/>
      <c r="AM72" s="25"/>
      <c r="AN72" s="12" t="str">
        <f>IF(BK48="","",BK48)</f>
        <v/>
      </c>
      <c r="AO72" s="12" t="s">
        <v>3</v>
      </c>
      <c r="AP72" s="12" t="str">
        <f>IF(BI48="","",BI48)</f>
        <v/>
      </c>
      <c r="AQ72" s="27"/>
      <c r="AR72" s="80"/>
      <c r="AS72" s="79"/>
      <c r="AT72" s="25"/>
      <c r="AU72" s="12" t="str">
        <f>IF(BK56="","",BK56)</f>
        <v/>
      </c>
      <c r="AV72" s="12" t="s">
        <v>3</v>
      </c>
      <c r="AW72" s="12" t="str">
        <f>IF(BI56="","",BI56)</f>
        <v/>
      </c>
      <c r="AX72" s="27"/>
      <c r="AY72" s="80"/>
      <c r="AZ72" s="78"/>
      <c r="BA72" s="25"/>
      <c r="BB72" s="12" t="str">
        <f>IF(BK64="","",BK64)</f>
        <v/>
      </c>
      <c r="BC72" s="36" t="s">
        <v>3</v>
      </c>
      <c r="BD72" s="12" t="str">
        <f>IF(BI64="","",BI64)</f>
        <v/>
      </c>
      <c r="BE72" s="27"/>
      <c r="BF72" s="80"/>
      <c r="BG72" s="206"/>
      <c r="BH72" s="187"/>
      <c r="BI72" s="187"/>
      <c r="BJ72" s="187"/>
      <c r="BK72" s="187"/>
      <c r="BL72" s="187"/>
      <c r="BM72" s="188"/>
      <c r="BN72" s="79"/>
      <c r="BO72" s="16"/>
      <c r="BP72" s="12" t="str">
        <f>IF(INDEX(入力用全データ,MATCH($CO67,仮順位,0)+$CN72,MATCH(BN$2,入力用チーム名横,0)+BP$99)="","",INDEX(入力用全データ,MATCH($CO67,仮順位,0)+$CN72,MATCH(BN$2,入力用チーム名横,0)+BP$99))</f>
        <v/>
      </c>
      <c r="BQ72" s="12" t="s">
        <v>3</v>
      </c>
      <c r="BR72" s="12" t="str">
        <f>IF(INDEX(入力用全データ,MATCH($CO67,仮順位,0)+$CN72,MATCH(BN$2,入力用チーム名横,0)+BR$99)="","",INDEX(入力用全データ,MATCH($CO67,仮順位,0)+$CN72,MATCH(BN$2,入力用チーム名横,0)+BR$99))</f>
        <v/>
      </c>
      <c r="BS72" s="13"/>
      <c r="BT72" s="80"/>
      <c r="BU72" s="79"/>
      <c r="BV72" s="16"/>
      <c r="BW72" s="12" t="str">
        <f>IF(INDEX(入力用全データ,MATCH($CO67,仮順位,0)+$CN72,MATCH(BU$2,入力用チーム名横,0)+BW$99)="","",INDEX(入力用全データ,MATCH($CO67,仮順位,0)+$CN72,MATCH(BU$2,入力用チーム名横,0)+BW$99))</f>
        <v/>
      </c>
      <c r="BX72" s="12" t="s">
        <v>3</v>
      </c>
      <c r="BY72" s="12" t="str">
        <f>IF(INDEX(入力用全データ,MATCH($CO67,仮順位,0)+$CN72,MATCH(BU$2,入力用チーム名横,0)+BY$99)="","",INDEX(入力用全データ,MATCH($CO67,仮順位,0)+$CN72,MATCH(BU$2,入力用チーム名横,0)+BY$99))</f>
        <v/>
      </c>
      <c r="BZ72" s="13"/>
      <c r="CA72" s="78"/>
      <c r="CB72" s="79"/>
      <c r="CC72" s="16"/>
      <c r="CD72" s="12" t="str">
        <f>IF(INDEX(入力用全データ,MATCH($CO67,仮順位,0)+$CN72,MATCH(CB$2,入力用チーム名横,0)+CD$99)="","",INDEX(入力用全データ,MATCH($CO67,仮順位,0)+$CN72,MATCH(CB$2,入力用チーム名横,0)+CD$99))</f>
        <v/>
      </c>
      <c r="CE72" s="12" t="s">
        <v>3</v>
      </c>
      <c r="CF72" s="12" t="str">
        <f>IF(INDEX(入力用全データ,MATCH($CO67,仮順位,0)+$CN72,MATCH(CB$2,入力用チーム名横,0)+CF$99)="","",INDEX(入力用全データ,MATCH($CO67,仮順位,0)+$CN72,MATCH(CB$2,入力用チーム名横,0)+CF$99))</f>
        <v/>
      </c>
      <c r="CG72" s="13"/>
      <c r="CH72" s="78"/>
      <c r="CI72" s="158"/>
      <c r="CJ72" s="161"/>
      <c r="CK72" s="161"/>
      <c r="CL72" s="164"/>
      <c r="CM72" s="102"/>
      <c r="CN72" s="50">
        <f t="shared" si="9"/>
        <v>5</v>
      </c>
      <c r="CO72" s="199"/>
      <c r="CQ72" s="208"/>
    </row>
    <row r="73" spans="2:95" ht="13.5" customHeight="1" x14ac:dyDescent="0.15">
      <c r="B73" s="127"/>
      <c r="C73" s="81"/>
      <c r="D73" s="29"/>
      <c r="E73" s="12" t="str">
        <f>IF(BK9="","",BK9)</f>
        <v/>
      </c>
      <c r="F73" s="36" t="s">
        <v>3</v>
      </c>
      <c r="G73" s="12" t="str">
        <f>IF(BI9="","",BI9)</f>
        <v/>
      </c>
      <c r="H73" s="30"/>
      <c r="I73" s="80"/>
      <c r="J73" s="79"/>
      <c r="K73" s="29"/>
      <c r="L73" s="12" t="str">
        <f>IF(BK17="","",BK17)</f>
        <v/>
      </c>
      <c r="M73" s="12" t="s">
        <v>3</v>
      </c>
      <c r="N73" s="12" t="str">
        <f>IF(BI17="","",BI17)</f>
        <v/>
      </c>
      <c r="O73" s="30"/>
      <c r="P73" s="80"/>
      <c r="Q73" s="78"/>
      <c r="R73" s="29"/>
      <c r="S73" s="12" t="str">
        <f>IF(BK25="","",BK25)</f>
        <v/>
      </c>
      <c r="T73" s="12" t="s">
        <v>3</v>
      </c>
      <c r="U73" s="12" t="str">
        <f>IF(BI25="","",BI25)</f>
        <v/>
      </c>
      <c r="V73" s="30"/>
      <c r="W73" s="80"/>
      <c r="X73" s="79"/>
      <c r="Y73" s="29"/>
      <c r="Z73" s="12" t="str">
        <f>IF(BK33="","",BK33)</f>
        <v/>
      </c>
      <c r="AA73" s="12" t="s">
        <v>3</v>
      </c>
      <c r="AB73" s="12" t="str">
        <f>IF(BI33="","",BI33)</f>
        <v/>
      </c>
      <c r="AC73" s="30"/>
      <c r="AD73" s="80"/>
      <c r="AE73" s="79"/>
      <c r="AF73" s="29"/>
      <c r="AG73" s="12" t="str">
        <f>IF(BK41="","",BK41)</f>
        <v/>
      </c>
      <c r="AH73" s="12" t="s">
        <v>3</v>
      </c>
      <c r="AI73" s="12" t="str">
        <f>IF(BI41="","",BI41)</f>
        <v/>
      </c>
      <c r="AJ73" s="30"/>
      <c r="AK73" s="80"/>
      <c r="AL73" s="79"/>
      <c r="AM73" s="29"/>
      <c r="AN73" s="12" t="str">
        <f>IF(BK49="","",BK49)</f>
        <v/>
      </c>
      <c r="AO73" s="12" t="s">
        <v>3</v>
      </c>
      <c r="AP73" s="12" t="str">
        <f>IF(BI49="","",BI49)</f>
        <v/>
      </c>
      <c r="AQ73" s="30"/>
      <c r="AR73" s="80"/>
      <c r="AS73" s="79"/>
      <c r="AT73" s="29"/>
      <c r="AU73" s="12" t="str">
        <f>IF(BK57="","",BK57)</f>
        <v/>
      </c>
      <c r="AV73" s="12" t="s">
        <v>3</v>
      </c>
      <c r="AW73" s="12" t="str">
        <f>IF(BI57="","",BI57)</f>
        <v/>
      </c>
      <c r="AX73" s="30"/>
      <c r="AY73" s="80"/>
      <c r="AZ73" s="78"/>
      <c r="BA73" s="29"/>
      <c r="BB73" s="12" t="str">
        <f>IF(BK65="","",BK65)</f>
        <v/>
      </c>
      <c r="BC73" s="36" t="s">
        <v>3</v>
      </c>
      <c r="BD73" s="12" t="str">
        <f>IF(BI65="","",BI65)</f>
        <v/>
      </c>
      <c r="BE73" s="30"/>
      <c r="BF73" s="80"/>
      <c r="BG73" s="206"/>
      <c r="BH73" s="187"/>
      <c r="BI73" s="187"/>
      <c r="BJ73" s="187"/>
      <c r="BK73" s="187"/>
      <c r="BL73" s="187"/>
      <c r="BM73" s="188"/>
      <c r="BN73" s="79"/>
      <c r="BO73" s="18"/>
      <c r="BP73" s="12" t="str">
        <f>IF(INDEX(入力用全データ,MATCH($CO67,仮順位,0)+$CN73,MATCH(BN$2,入力用チーム名横,0)+BP$99)="","",INDEX(入力用全データ,MATCH($CO67,仮順位,0)+$CN73,MATCH(BN$2,入力用チーム名横,0)+BP$99))</f>
        <v/>
      </c>
      <c r="BQ73" s="12" t="s">
        <v>3</v>
      </c>
      <c r="BR73" s="12" t="str">
        <f>IF(INDEX(入力用全データ,MATCH($CO67,仮順位,0)+$CN73,MATCH(BN$2,入力用チーム名横,0)+BR$99)="","",INDEX(入力用全データ,MATCH($CO67,仮順位,0)+$CN73,MATCH(BN$2,入力用チーム名横,0)+BR$99))</f>
        <v/>
      </c>
      <c r="BS73" s="17"/>
      <c r="BT73" s="80"/>
      <c r="BU73" s="79"/>
      <c r="BV73" s="18"/>
      <c r="BW73" s="12" t="str">
        <f>IF(INDEX(入力用全データ,MATCH($CO67,仮順位,0)+$CN73,MATCH(BU$2,入力用チーム名横,0)+BW$99)="","",INDEX(入力用全データ,MATCH($CO67,仮順位,0)+$CN73,MATCH(BU$2,入力用チーム名横,0)+BW$99))</f>
        <v/>
      </c>
      <c r="BX73" s="12" t="s">
        <v>3</v>
      </c>
      <c r="BY73" s="12" t="str">
        <f>IF(INDEX(入力用全データ,MATCH($CO67,仮順位,0)+$CN73,MATCH(BU$2,入力用チーム名横,0)+BY$99)="","",INDEX(入力用全データ,MATCH($CO67,仮順位,0)+$CN73,MATCH(BU$2,入力用チーム名横,0)+BY$99))</f>
        <v/>
      </c>
      <c r="BZ73" s="17"/>
      <c r="CA73" s="78"/>
      <c r="CB73" s="79"/>
      <c r="CC73" s="18"/>
      <c r="CD73" s="12" t="str">
        <f>IF(INDEX(入力用全データ,MATCH($CO67,仮順位,0)+$CN73,MATCH(CB$2,入力用チーム名横,0)+CD$99)="","",INDEX(入力用全データ,MATCH($CO67,仮順位,0)+$CN73,MATCH(CB$2,入力用チーム名横,0)+CD$99))</f>
        <v/>
      </c>
      <c r="CE73" s="12" t="s">
        <v>3</v>
      </c>
      <c r="CF73" s="12" t="str">
        <f>IF(INDEX(入力用全データ,MATCH($CO67,仮順位,0)+$CN73,MATCH(CB$2,入力用チーム名横,0)+CF$99)="","",INDEX(入力用全データ,MATCH($CO67,仮順位,0)+$CN73,MATCH(CB$2,入力用チーム名横,0)+CF$99))</f>
        <v/>
      </c>
      <c r="CG73" s="17"/>
      <c r="CH73" s="78"/>
      <c r="CI73" s="158"/>
      <c r="CJ73" s="161"/>
      <c r="CK73" s="161"/>
      <c r="CL73" s="164"/>
      <c r="CM73" s="102"/>
      <c r="CN73" s="50">
        <f t="shared" si="9"/>
        <v>6</v>
      </c>
      <c r="CO73" s="199"/>
      <c r="CQ73" s="208"/>
    </row>
    <row r="74" spans="2:95" ht="3.75" customHeight="1" x14ac:dyDescent="0.15">
      <c r="B74" s="128"/>
      <c r="C74" s="75"/>
      <c r="D74" s="34"/>
      <c r="E74" s="22"/>
      <c r="F74" s="8"/>
      <c r="G74" s="22"/>
      <c r="H74" s="34"/>
      <c r="I74" s="65"/>
      <c r="J74" s="59"/>
      <c r="K74" s="34"/>
      <c r="L74" s="22"/>
      <c r="M74" s="8"/>
      <c r="N74" s="22"/>
      <c r="O74" s="34"/>
      <c r="P74" s="65"/>
      <c r="Q74" s="56"/>
      <c r="R74" s="34"/>
      <c r="S74" s="22"/>
      <c r="T74" s="8"/>
      <c r="U74" s="22"/>
      <c r="V74" s="34"/>
      <c r="W74" s="65"/>
      <c r="X74" s="59"/>
      <c r="Y74" s="34"/>
      <c r="Z74" s="22"/>
      <c r="AA74" s="8"/>
      <c r="AB74" s="22"/>
      <c r="AC74" s="34"/>
      <c r="AD74" s="65"/>
      <c r="AE74" s="59"/>
      <c r="AF74" s="34"/>
      <c r="AG74" s="22"/>
      <c r="AH74" s="8"/>
      <c r="AI74" s="22"/>
      <c r="AJ74" s="34"/>
      <c r="AK74" s="65"/>
      <c r="AL74" s="59"/>
      <c r="AM74" s="34"/>
      <c r="AN74" s="22"/>
      <c r="AO74" s="8"/>
      <c r="AP74" s="22"/>
      <c r="AQ74" s="34"/>
      <c r="AR74" s="65"/>
      <c r="AS74" s="59"/>
      <c r="AT74" s="34"/>
      <c r="AU74" s="22"/>
      <c r="AV74" s="8"/>
      <c r="AW74" s="22"/>
      <c r="AX74" s="34"/>
      <c r="AY74" s="65"/>
      <c r="AZ74" s="56"/>
      <c r="BA74" s="34"/>
      <c r="BB74" s="22"/>
      <c r="BC74" s="8"/>
      <c r="BD74" s="22"/>
      <c r="BE74" s="34"/>
      <c r="BF74" s="65"/>
      <c r="BG74" s="207"/>
      <c r="BH74" s="190"/>
      <c r="BI74" s="190"/>
      <c r="BJ74" s="190"/>
      <c r="BK74" s="190"/>
      <c r="BL74" s="190"/>
      <c r="BM74" s="191"/>
      <c r="BN74" s="59"/>
      <c r="BO74" s="22"/>
      <c r="BP74" s="22"/>
      <c r="BQ74" s="22"/>
      <c r="BR74" s="22"/>
      <c r="BS74" s="22"/>
      <c r="BT74" s="65"/>
      <c r="BU74" s="59"/>
      <c r="BV74" s="22"/>
      <c r="BW74" s="22"/>
      <c r="BX74" s="22"/>
      <c r="BY74" s="22"/>
      <c r="BZ74" s="22"/>
      <c r="CA74" s="56"/>
      <c r="CB74" s="59"/>
      <c r="CC74" s="22"/>
      <c r="CD74" s="22"/>
      <c r="CE74" s="22"/>
      <c r="CF74" s="22"/>
      <c r="CG74" s="22"/>
      <c r="CH74" s="56"/>
      <c r="CI74" s="88"/>
      <c r="CJ74" s="96"/>
      <c r="CK74" s="96"/>
      <c r="CL74" s="86"/>
      <c r="CM74" s="110"/>
      <c r="CN74" s="50">
        <f t="shared" si="9"/>
        <v>7</v>
      </c>
      <c r="CO74" s="137"/>
      <c r="CQ74" s="208"/>
    </row>
    <row r="75" spans="2:95" s="78" customFormat="1" ht="18.75" customHeight="1" x14ac:dyDescent="0.15">
      <c r="B75" s="129" t="str">
        <f>INDEX(入力用全データ,MATCH($CO75,仮順位,0),1)</f>
        <v>B</v>
      </c>
      <c r="C75" s="172" t="str">
        <f>IF(E76="","",SUM(E76,E77))</f>
        <v/>
      </c>
      <c r="D75" s="91"/>
      <c r="E75" s="85" t="str">
        <f>IF(E76="","",IF(C75=H75,"△",IF(C75&gt;H75,"○","●")))</f>
        <v/>
      </c>
      <c r="F75" s="85"/>
      <c r="G75" s="85"/>
      <c r="H75" s="91" t="str">
        <f>IF(G76="","",SUM(G76,G77))</f>
        <v/>
      </c>
      <c r="I75" s="95"/>
      <c r="J75" s="90" t="str">
        <f>IF(L76="","",SUM(L76,L77))</f>
        <v/>
      </c>
      <c r="K75" s="91"/>
      <c r="L75" s="85" t="str">
        <f>IF(L76="","",IF(J75=O75,"△",IF(J75&gt;O75,"○","●")))</f>
        <v/>
      </c>
      <c r="M75" s="85"/>
      <c r="N75" s="85"/>
      <c r="O75" s="91" t="str">
        <f>IF(N76="","",SUM(N76,N77))</f>
        <v/>
      </c>
      <c r="P75" s="95"/>
      <c r="Q75" s="90" t="str">
        <f>IF(S76="","",SUM(S76,S77))</f>
        <v/>
      </c>
      <c r="R75" s="91"/>
      <c r="S75" s="91" t="str">
        <f>IF(S76="","",IF(Q75=V75,"△",IF(Q75&gt;V75,"○","●")))</f>
        <v/>
      </c>
      <c r="T75" s="91"/>
      <c r="U75" s="91"/>
      <c r="V75" s="91" t="str">
        <f>IF(U76="","",SUM(U76,U77))</f>
        <v/>
      </c>
      <c r="W75" s="95"/>
      <c r="X75" s="90" t="str">
        <f>IF(Z76="","",SUM(Z76,Z77))</f>
        <v/>
      </c>
      <c r="Y75" s="91"/>
      <c r="Z75" s="91" t="str">
        <f>IF(Z76="","",IF(X75=AC75,"△",IF(X75&gt;AC75,"○","●")))</f>
        <v/>
      </c>
      <c r="AA75" s="91"/>
      <c r="AB75" s="91"/>
      <c r="AC75" s="91" t="str">
        <f>IF(AB76="","",SUM(AB76,AB77))</f>
        <v/>
      </c>
      <c r="AD75" s="95"/>
      <c r="AE75" s="90" t="str">
        <f>IF(AG76="","",SUM(AG76,AG77))</f>
        <v/>
      </c>
      <c r="AF75" s="91"/>
      <c r="AG75" s="91" t="str">
        <f>IF(AG76="","",IF(AE75=AJ75,"△",IF(AE75&gt;AJ75,"○","●")))</f>
        <v/>
      </c>
      <c r="AH75" s="91"/>
      <c r="AI75" s="91"/>
      <c r="AJ75" s="91" t="str">
        <f>IF(AI76="","",SUM(AI76,AI77))</f>
        <v/>
      </c>
      <c r="AK75" s="95"/>
      <c r="AL75" s="90" t="str">
        <f>IF(AN76="","",SUM(AN76,AN77))</f>
        <v/>
      </c>
      <c r="AM75" s="91"/>
      <c r="AN75" s="91" t="str">
        <f>IF(AN76="","",IF(AL75=AQ75,"△",IF(AL75&gt;AQ75,"○","●")))</f>
        <v/>
      </c>
      <c r="AO75" s="91"/>
      <c r="AP75" s="91"/>
      <c r="AQ75" s="91" t="str">
        <f>IF(AP76="","",SUM(AP76,AP77))</f>
        <v/>
      </c>
      <c r="AR75" s="95"/>
      <c r="AS75" s="90" t="str">
        <f>IF(AU76="","",SUM(AU76,AU77))</f>
        <v/>
      </c>
      <c r="AT75" s="91"/>
      <c r="AU75" s="91" t="str">
        <f>IF(AU76="","",IF(AS75=AX75,"△",IF(AS75&gt;AX75,"○","●")))</f>
        <v/>
      </c>
      <c r="AV75" s="91"/>
      <c r="AW75" s="91"/>
      <c r="AX75" s="91" t="str">
        <f>IF(AW76="","",SUM(AW76,AW77))</f>
        <v/>
      </c>
      <c r="AY75" s="95"/>
      <c r="AZ75" s="90" t="str">
        <f>IF(BB76="","",SUM(BB76,BB77))</f>
        <v/>
      </c>
      <c r="BA75" s="91"/>
      <c r="BB75" s="91" t="str">
        <f>IF(BB76="","",IF(AZ75=BE75,"△",IF(AZ75&gt;BE75,"○","●")))</f>
        <v/>
      </c>
      <c r="BC75" s="91"/>
      <c r="BD75" s="91"/>
      <c r="BE75" s="91" t="str">
        <f>IF(BD76="","",SUM(BD76,BD77))</f>
        <v/>
      </c>
      <c r="BF75" s="95"/>
      <c r="BG75" s="90" t="str">
        <f>IF(BI76="","",SUM(BI76,BI77))</f>
        <v/>
      </c>
      <c r="BH75" s="91"/>
      <c r="BI75" s="91" t="str">
        <f>IF(BI76="","",IF(BG75=BL75,"△",IF(BG75&gt;BL75,"○","●")))</f>
        <v/>
      </c>
      <c r="BJ75" s="91"/>
      <c r="BK75" s="91"/>
      <c r="BL75" s="91" t="str">
        <f>IF(BK76="","",SUM(BK76,BK77))</f>
        <v/>
      </c>
      <c r="BM75" s="95"/>
      <c r="BN75" s="146"/>
      <c r="BO75" s="147"/>
      <c r="BP75" s="147"/>
      <c r="BQ75" s="147"/>
      <c r="BR75" s="147"/>
      <c r="BS75" s="147"/>
      <c r="BT75" s="148"/>
      <c r="BU75" s="90" t="str">
        <f>IF(BW76="","",SUM(BW76,BW77))</f>
        <v/>
      </c>
      <c r="BV75" s="91"/>
      <c r="BW75" s="91" t="str">
        <f>IF(BW76="","",IF(BU75=BZ75,"△",IF(BU75&gt;BZ75,"○","●")))</f>
        <v/>
      </c>
      <c r="BX75" s="91"/>
      <c r="BY75" s="91"/>
      <c r="BZ75" s="91" t="str">
        <f>IF(BY76="","",SUM(BY76,BY77))</f>
        <v/>
      </c>
      <c r="CA75" s="95"/>
      <c r="CB75" s="90" t="str">
        <f>IF(CD76="","",SUM(CD76,CD77))</f>
        <v/>
      </c>
      <c r="CC75" s="91"/>
      <c r="CD75" s="91" t="str">
        <f>IF(CD76="","",IF(CB75=CG75,"△",IF(CB75&gt;CG75,"○","●")))</f>
        <v/>
      </c>
      <c r="CE75" s="91"/>
      <c r="CF75" s="91"/>
      <c r="CG75" s="91" t="str">
        <f>IF(CF76="","",SUM(CF76,CF77))</f>
        <v/>
      </c>
      <c r="CH75" s="155"/>
      <c r="CI75" s="157" t="str">
        <f>IF(INDEX(入力用全データ,MATCH($CO75,仮順位,0),CI$101)="","",INDEX(入力用全データ,MATCH($CO75,仮順位,0),CI$101))</f>
        <v/>
      </c>
      <c r="CJ75" s="160" t="str">
        <f>IF(INDEX(入力用全データ,MATCH($CO75,仮順位,0),CJ$101)="","",INDEX(入力用全データ,MATCH($CO75,仮順位,0),CJ$101))</f>
        <v/>
      </c>
      <c r="CK75" s="160" t="str">
        <f>IF(INDEX(入力用全データ,MATCH($CO75,仮順位,0),CK$101)="","",INDEX(入力用全データ,MATCH($CO75,仮順位,0),CK$101))</f>
        <v/>
      </c>
      <c r="CL75" s="163" t="str">
        <f>IF(INDEX(入力用全データ,MATCH($CO75,仮順位,0),CL$101)="","",INDEX(入力用全データ,MATCH($CO75,仮順位,0),CL$101))</f>
        <v/>
      </c>
      <c r="CM75" s="101" t="str">
        <f>IF(INDEX(入力用全データ,MATCH($CO75,仮順位,0),CM$101)="","",INDEX(入力用全データ,MATCH($CO75,仮順位,0),CM$101))</f>
        <v/>
      </c>
      <c r="CN75" s="50">
        <f t="shared" si="9"/>
        <v>0</v>
      </c>
      <c r="CO75" s="200">
        <v>10</v>
      </c>
      <c r="CP75" s="47">
        <f t="shared" ref="CP75" si="10">IF(CI75="",-ROW()*1000000000,CI75*1000000000+CL75*1000000+CJ75-ROW()/10000)</f>
        <v>-75000000000</v>
      </c>
      <c r="CQ75" s="208"/>
    </row>
    <row r="76" spans="2:95" ht="13.5" customHeight="1" x14ac:dyDescent="0.15">
      <c r="B76" s="127"/>
      <c r="C76" s="78"/>
      <c r="D76" s="25"/>
      <c r="E76" s="12" t="str">
        <f>IF(BR4="","",BR4)</f>
        <v/>
      </c>
      <c r="F76" s="36" t="s">
        <v>3</v>
      </c>
      <c r="G76" s="12" t="str">
        <f>IF(BP4="","",BP4)</f>
        <v/>
      </c>
      <c r="H76" s="27"/>
      <c r="I76" s="80"/>
      <c r="J76" s="79"/>
      <c r="K76" s="25"/>
      <c r="L76" s="12" t="str">
        <f>IF(BR12="","",BR12)</f>
        <v/>
      </c>
      <c r="M76" s="36" t="s">
        <v>3</v>
      </c>
      <c r="N76" s="12" t="str">
        <f>IF(BP12="","",BP12)</f>
        <v/>
      </c>
      <c r="O76" s="27"/>
      <c r="P76" s="80"/>
      <c r="Q76" s="79"/>
      <c r="R76" s="25"/>
      <c r="S76" s="12" t="str">
        <f>IF(BR20="","",BR20)</f>
        <v/>
      </c>
      <c r="T76" s="12" t="s">
        <v>3</v>
      </c>
      <c r="U76" s="12" t="str">
        <f>IF(BP20="","",BP20)</f>
        <v/>
      </c>
      <c r="V76" s="27"/>
      <c r="W76" s="80"/>
      <c r="X76" s="78"/>
      <c r="Y76" s="25"/>
      <c r="Z76" s="12" t="str">
        <f>IF(BR28="","",BR28)</f>
        <v/>
      </c>
      <c r="AA76" s="12" t="s">
        <v>3</v>
      </c>
      <c r="AB76" s="12" t="str">
        <f>IF(BP28="","",BP28)</f>
        <v/>
      </c>
      <c r="AC76" s="27"/>
      <c r="AD76" s="80"/>
      <c r="AE76" s="79"/>
      <c r="AF76" s="25"/>
      <c r="AG76" s="12" t="str">
        <f>IF(BR36="","",BR36)</f>
        <v/>
      </c>
      <c r="AH76" s="12" t="s">
        <v>3</v>
      </c>
      <c r="AI76" s="12" t="str">
        <f>IF(BP36="","",BP36)</f>
        <v/>
      </c>
      <c r="AJ76" s="27"/>
      <c r="AK76" s="80"/>
      <c r="AL76" s="79"/>
      <c r="AM76" s="25"/>
      <c r="AN76" s="12" t="str">
        <f>IF(BR44="","",BR44)</f>
        <v/>
      </c>
      <c r="AO76" s="12" t="s">
        <v>3</v>
      </c>
      <c r="AP76" s="12" t="str">
        <f>IF(BP44="","",BP44)</f>
        <v/>
      </c>
      <c r="AQ76" s="27"/>
      <c r="AR76" s="80"/>
      <c r="AS76" s="79"/>
      <c r="AT76" s="25"/>
      <c r="AU76" s="12" t="str">
        <f>IF(BR52="","",BR52)</f>
        <v/>
      </c>
      <c r="AV76" s="12" t="s">
        <v>3</v>
      </c>
      <c r="AW76" s="12" t="str">
        <f>IF(BP52="","",BP52)</f>
        <v/>
      </c>
      <c r="AX76" s="27"/>
      <c r="AY76" s="80"/>
      <c r="AZ76" s="79"/>
      <c r="BA76" s="25"/>
      <c r="BB76" s="12" t="str">
        <f>IF(BR60="","",BR60)</f>
        <v/>
      </c>
      <c r="BC76" s="12" t="s">
        <v>3</v>
      </c>
      <c r="BD76" s="12" t="str">
        <f>IF(BP60="","",BP60)</f>
        <v/>
      </c>
      <c r="BE76" s="27"/>
      <c r="BF76" s="80"/>
      <c r="BG76" s="78"/>
      <c r="BH76" s="25"/>
      <c r="BI76" s="12" t="str">
        <f>IF(BR68="","",BR68)</f>
        <v/>
      </c>
      <c r="BJ76" s="36" t="s">
        <v>3</v>
      </c>
      <c r="BK76" s="12" t="str">
        <f>IF(BP68="","",BP68)</f>
        <v/>
      </c>
      <c r="BL76" s="27"/>
      <c r="BM76" s="80"/>
      <c r="BN76" s="149"/>
      <c r="BO76" s="150"/>
      <c r="BP76" s="150"/>
      <c r="BQ76" s="150"/>
      <c r="BR76" s="150"/>
      <c r="BS76" s="150"/>
      <c r="BT76" s="151"/>
      <c r="BU76" s="79"/>
      <c r="BV76" s="16"/>
      <c r="BW76" s="12" t="str">
        <f>IF(INDEX(入力用全データ,MATCH($CO75,仮順位,0)+$CN76,MATCH(BU$2,入力用チーム名横,0)+BW$99)="","",INDEX(入力用全データ,MATCH($CO75,仮順位,0)+$CN76,MATCH(BU$2,入力用チーム名横,0)+BW$99))</f>
        <v/>
      </c>
      <c r="BX76" s="12" t="s">
        <v>3</v>
      </c>
      <c r="BY76" s="12" t="str">
        <f>IF(INDEX(入力用全データ,MATCH($CO75,仮順位,0)+$CN76,MATCH(BU$2,入力用チーム名横,0)+BY$99)="","",INDEX(入力用全データ,MATCH($CO75,仮順位,0)+$CN76,MATCH(BU$2,入力用チーム名横,0)+BY$99))</f>
        <v/>
      </c>
      <c r="BZ76" s="13"/>
      <c r="CA76" s="78"/>
      <c r="CB76" s="79"/>
      <c r="CC76" s="16"/>
      <c r="CD76" s="12" t="str">
        <f>IF(INDEX(入力用全データ,MATCH($CO75,仮順位,0)+$CN76,MATCH(CB$2,入力用チーム名横,0)+CD$99)="","",INDEX(入力用全データ,MATCH($CO75,仮順位,0)+$CN76,MATCH(CB$2,入力用チーム名横,0)+CD$99))</f>
        <v/>
      </c>
      <c r="CE76" s="12" t="s">
        <v>3</v>
      </c>
      <c r="CF76" s="12" t="str">
        <f>IF(INDEX(入力用全データ,MATCH($CO75,仮順位,0)+$CN76,MATCH(CB$2,入力用チーム名横,0)+CF$99)="","",INDEX(入力用全データ,MATCH($CO75,仮順位,0)+$CN76,MATCH(CB$2,入力用チーム名横,0)+CF$99))</f>
        <v/>
      </c>
      <c r="CG76" s="13"/>
      <c r="CH76" s="78"/>
      <c r="CI76" s="158"/>
      <c r="CJ76" s="161"/>
      <c r="CK76" s="161"/>
      <c r="CL76" s="164"/>
      <c r="CM76" s="102"/>
      <c r="CN76" s="50">
        <f t="shared" si="9"/>
        <v>1</v>
      </c>
      <c r="CO76" s="199"/>
      <c r="CQ76" s="208"/>
    </row>
    <row r="77" spans="2:95" ht="13.5" customHeight="1" x14ac:dyDescent="0.15">
      <c r="B77" s="127"/>
      <c r="C77" s="78"/>
      <c r="D77" s="29"/>
      <c r="E77" s="12" t="str">
        <f>IF(BR5="","",BR5)</f>
        <v/>
      </c>
      <c r="F77" s="36" t="s">
        <v>3</v>
      </c>
      <c r="G77" s="12" t="str">
        <f>IF(BP5="","",BP5)</f>
        <v/>
      </c>
      <c r="H77" s="30"/>
      <c r="I77" s="80"/>
      <c r="J77" s="79"/>
      <c r="K77" s="29"/>
      <c r="L77" s="12" t="str">
        <f>IF(BR13="","",BR13)</f>
        <v/>
      </c>
      <c r="M77" s="36" t="s">
        <v>3</v>
      </c>
      <c r="N77" s="12" t="str">
        <f>IF(BP13="","",BP13)</f>
        <v/>
      </c>
      <c r="O77" s="30"/>
      <c r="P77" s="80"/>
      <c r="Q77" s="79"/>
      <c r="R77" s="29"/>
      <c r="S77" s="12" t="str">
        <f>IF(BR21="","",BR21)</f>
        <v/>
      </c>
      <c r="T77" s="12" t="s">
        <v>3</v>
      </c>
      <c r="U77" s="12" t="str">
        <f>IF(BP21="","",BP21)</f>
        <v/>
      </c>
      <c r="V77" s="30"/>
      <c r="W77" s="80"/>
      <c r="X77" s="78"/>
      <c r="Y77" s="29"/>
      <c r="Z77" s="12" t="str">
        <f>IF(BR29="","",BR29)</f>
        <v/>
      </c>
      <c r="AA77" s="12" t="s">
        <v>3</v>
      </c>
      <c r="AB77" s="12" t="str">
        <f>IF(BP29="","",BP29)</f>
        <v/>
      </c>
      <c r="AC77" s="30"/>
      <c r="AD77" s="80"/>
      <c r="AE77" s="79"/>
      <c r="AF77" s="29"/>
      <c r="AG77" s="12" t="str">
        <f>IF(BR37="","",BR37)</f>
        <v/>
      </c>
      <c r="AH77" s="12" t="s">
        <v>3</v>
      </c>
      <c r="AI77" s="12" t="str">
        <f>IF(BP37="","",BP37)</f>
        <v/>
      </c>
      <c r="AJ77" s="30"/>
      <c r="AK77" s="80"/>
      <c r="AL77" s="79"/>
      <c r="AM77" s="29"/>
      <c r="AN77" s="12" t="str">
        <f>IF(BR45="","",BR45)</f>
        <v/>
      </c>
      <c r="AO77" s="12" t="s">
        <v>3</v>
      </c>
      <c r="AP77" s="12" t="str">
        <f>IF(BP45="","",BP45)</f>
        <v/>
      </c>
      <c r="AQ77" s="30"/>
      <c r="AR77" s="80"/>
      <c r="AS77" s="79"/>
      <c r="AT77" s="29"/>
      <c r="AU77" s="12" t="str">
        <f>IF(BR53="","",BR53)</f>
        <v/>
      </c>
      <c r="AV77" s="12" t="s">
        <v>3</v>
      </c>
      <c r="AW77" s="12" t="str">
        <f>IF(BP53="","",BP53)</f>
        <v/>
      </c>
      <c r="AX77" s="30"/>
      <c r="AY77" s="80"/>
      <c r="AZ77" s="79"/>
      <c r="BA77" s="29"/>
      <c r="BB77" s="12" t="str">
        <f>IF(BR61="","",BR61)</f>
        <v/>
      </c>
      <c r="BC77" s="12" t="s">
        <v>3</v>
      </c>
      <c r="BD77" s="12" t="str">
        <f>IF(BP61="","",BP61)</f>
        <v/>
      </c>
      <c r="BE77" s="30"/>
      <c r="BF77" s="80"/>
      <c r="BG77" s="78"/>
      <c r="BH77" s="29"/>
      <c r="BI77" s="12" t="str">
        <f>IF(BR69="","",BR69)</f>
        <v/>
      </c>
      <c r="BJ77" s="36" t="s">
        <v>3</v>
      </c>
      <c r="BK77" s="12" t="str">
        <f>IF(BP69="","",BP69)</f>
        <v/>
      </c>
      <c r="BL77" s="30"/>
      <c r="BM77" s="80"/>
      <c r="BN77" s="149"/>
      <c r="BO77" s="150"/>
      <c r="BP77" s="150"/>
      <c r="BQ77" s="150"/>
      <c r="BR77" s="150"/>
      <c r="BS77" s="150"/>
      <c r="BT77" s="151"/>
      <c r="BU77" s="79"/>
      <c r="BV77" s="18"/>
      <c r="BW77" s="12" t="str">
        <f>IF(INDEX(入力用全データ,MATCH($CO75,仮順位,0)+$CN77,MATCH(BU$2,入力用チーム名横,0)+BW$99)="","",INDEX(入力用全データ,MATCH($CO75,仮順位,0)+$CN77,MATCH(BU$2,入力用チーム名横,0)+BW$99))</f>
        <v/>
      </c>
      <c r="BX77" s="12" t="s">
        <v>3</v>
      </c>
      <c r="BY77" s="12" t="str">
        <f>IF(INDEX(入力用全データ,MATCH($CO75,仮順位,0)+$CN77,MATCH(BU$2,入力用チーム名横,0)+BY$99)="","",INDEX(入力用全データ,MATCH($CO75,仮順位,0)+$CN77,MATCH(BU$2,入力用チーム名横,0)+BY$99))</f>
        <v/>
      </c>
      <c r="BZ77" s="17"/>
      <c r="CA77" s="78"/>
      <c r="CB77" s="79"/>
      <c r="CC77" s="18"/>
      <c r="CD77" s="12" t="str">
        <f>IF(INDEX(入力用全データ,MATCH($CO75,仮順位,0)+$CN77,MATCH(CB$2,入力用チーム名横,0)+CD$99)="","",INDEX(入力用全データ,MATCH($CO75,仮順位,0)+$CN77,MATCH(CB$2,入力用チーム名横,0)+CD$99))</f>
        <v/>
      </c>
      <c r="CE77" s="12" t="s">
        <v>3</v>
      </c>
      <c r="CF77" s="12" t="str">
        <f>IF(INDEX(入力用全データ,MATCH($CO75,仮順位,0)+$CN77,MATCH(CB$2,入力用チーム名横,0)+CF$99)="","",INDEX(入力用全データ,MATCH($CO75,仮順位,0)+$CN77,MATCH(CB$2,入力用チーム名横,0)+CF$99))</f>
        <v/>
      </c>
      <c r="CG77" s="17"/>
      <c r="CH77" s="78"/>
      <c r="CI77" s="158"/>
      <c r="CJ77" s="161"/>
      <c r="CK77" s="161"/>
      <c r="CL77" s="164"/>
      <c r="CM77" s="102"/>
      <c r="CN77" s="50">
        <f t="shared" si="9"/>
        <v>2</v>
      </c>
      <c r="CO77" s="199"/>
      <c r="CQ77" s="208"/>
    </row>
    <row r="78" spans="2:95" ht="3.75" customHeight="1" x14ac:dyDescent="0.15">
      <c r="B78" s="127"/>
      <c r="C78" s="55"/>
      <c r="D78" s="31"/>
      <c r="E78" s="19"/>
      <c r="F78" s="7"/>
      <c r="G78" s="19"/>
      <c r="H78" s="31"/>
      <c r="I78" s="64"/>
      <c r="J78" s="58"/>
      <c r="K78" s="31"/>
      <c r="L78" s="19"/>
      <c r="M78" s="7"/>
      <c r="N78" s="19"/>
      <c r="O78" s="31"/>
      <c r="P78" s="64"/>
      <c r="Q78" s="58"/>
      <c r="R78" s="31"/>
      <c r="S78" s="19"/>
      <c r="T78" s="7"/>
      <c r="U78" s="19"/>
      <c r="V78" s="42"/>
      <c r="W78" s="64"/>
      <c r="X78" s="55"/>
      <c r="Y78" s="31"/>
      <c r="Z78" s="19"/>
      <c r="AA78" s="7"/>
      <c r="AB78" s="19"/>
      <c r="AC78" s="31"/>
      <c r="AD78" s="64"/>
      <c r="AE78" s="58"/>
      <c r="AF78" s="31"/>
      <c r="AG78" s="19"/>
      <c r="AH78" s="7"/>
      <c r="AI78" s="19"/>
      <c r="AJ78" s="31"/>
      <c r="AK78" s="64"/>
      <c r="AL78" s="58"/>
      <c r="AM78" s="31"/>
      <c r="AN78" s="19"/>
      <c r="AO78" s="7"/>
      <c r="AP78" s="19"/>
      <c r="AQ78" s="31"/>
      <c r="AR78" s="64"/>
      <c r="AS78" s="58"/>
      <c r="AT78" s="31"/>
      <c r="AU78" s="19"/>
      <c r="AV78" s="7"/>
      <c r="AW78" s="19"/>
      <c r="AX78" s="31"/>
      <c r="AY78" s="64"/>
      <c r="AZ78" s="58"/>
      <c r="BA78" s="31"/>
      <c r="BB78" s="19"/>
      <c r="BC78" s="7"/>
      <c r="BD78" s="19"/>
      <c r="BE78" s="31"/>
      <c r="BF78" s="64"/>
      <c r="BG78" s="55"/>
      <c r="BH78" s="31"/>
      <c r="BI78" s="19"/>
      <c r="BJ78" s="7"/>
      <c r="BK78" s="19"/>
      <c r="BL78" s="31"/>
      <c r="BM78" s="64"/>
      <c r="BN78" s="149"/>
      <c r="BO78" s="150"/>
      <c r="BP78" s="150"/>
      <c r="BQ78" s="150"/>
      <c r="BR78" s="150"/>
      <c r="BS78" s="150"/>
      <c r="BT78" s="151"/>
      <c r="BU78" s="58"/>
      <c r="BV78" s="19"/>
      <c r="BW78" s="19"/>
      <c r="BX78" s="19"/>
      <c r="BY78" s="19"/>
      <c r="BZ78" s="19"/>
      <c r="CA78" s="55"/>
      <c r="CB78" s="58"/>
      <c r="CC78" s="19"/>
      <c r="CD78" s="19"/>
      <c r="CE78" s="19"/>
      <c r="CF78" s="19"/>
      <c r="CG78" s="19"/>
      <c r="CH78" s="55"/>
      <c r="CI78" s="158"/>
      <c r="CJ78" s="161"/>
      <c r="CK78" s="161"/>
      <c r="CL78" s="164"/>
      <c r="CM78" s="102"/>
      <c r="CN78" s="50">
        <f t="shared" si="9"/>
        <v>3</v>
      </c>
      <c r="CO78" s="199"/>
      <c r="CQ78" s="208"/>
    </row>
    <row r="79" spans="2:95" ht="18.75" customHeight="1" x14ac:dyDescent="0.15">
      <c r="B79" s="127"/>
      <c r="C79" s="145" t="str">
        <f>IF(E80="","",SUM(E80,E81))</f>
        <v/>
      </c>
      <c r="D79" s="83"/>
      <c r="E79" s="82" t="str">
        <f>IF(E80="","",IF(C79=H79,"△",IF(C79&gt;H79,"○","●")))</f>
        <v/>
      </c>
      <c r="F79" s="82"/>
      <c r="G79" s="82"/>
      <c r="H79" s="83" t="str">
        <f>IF(G80="","",SUM(G80,G81))</f>
        <v/>
      </c>
      <c r="I79" s="84"/>
      <c r="J79" s="94" t="str">
        <f>IF(L80="","",SUM(L80,L81))</f>
        <v/>
      </c>
      <c r="K79" s="83"/>
      <c r="L79" s="82" t="str">
        <f>IF(L80="","",IF(J79=O79,"△",IF(J79&gt;O79,"○","●")))</f>
        <v/>
      </c>
      <c r="M79" s="82"/>
      <c r="N79" s="82"/>
      <c r="O79" s="83" t="str">
        <f>IF(N80="","",SUM(N80,N81))</f>
        <v/>
      </c>
      <c r="P79" s="84"/>
      <c r="Q79" s="94" t="str">
        <f>IF(S80="","",SUM(S80,S81))</f>
        <v/>
      </c>
      <c r="R79" s="83"/>
      <c r="S79" s="83" t="str">
        <f>IF(S80="","",IF(Q79=V79,"△",IF(Q79&gt;V79,"○","●")))</f>
        <v/>
      </c>
      <c r="T79" s="83"/>
      <c r="U79" s="83"/>
      <c r="V79" s="83" t="str">
        <f>IF(U80="","",SUM(U80,U81))</f>
        <v/>
      </c>
      <c r="W79" s="84"/>
      <c r="X79" s="94" t="str">
        <f>IF(Z80="","",SUM(Z80,Z81))</f>
        <v/>
      </c>
      <c r="Y79" s="83"/>
      <c r="Z79" s="83" t="str">
        <f>IF(Z80="","",IF(X79=AC79,"△",IF(X79&gt;AC79,"○","●")))</f>
        <v/>
      </c>
      <c r="AA79" s="83"/>
      <c r="AB79" s="83"/>
      <c r="AC79" s="83" t="str">
        <f>IF(AB80="","",SUM(AB80,AB81))</f>
        <v/>
      </c>
      <c r="AD79" s="84"/>
      <c r="AE79" s="94" t="str">
        <f>IF(AG80="","",SUM(AG80,AG81))</f>
        <v/>
      </c>
      <c r="AF79" s="83"/>
      <c r="AG79" s="83" t="str">
        <f>IF(AG80="","",IF(AE79=AJ79,"△",IF(AE79&gt;AJ79,"○","●")))</f>
        <v/>
      </c>
      <c r="AH79" s="83"/>
      <c r="AI79" s="83"/>
      <c r="AJ79" s="83" t="str">
        <f>IF(AI80="","",SUM(AI80,AI81))</f>
        <v/>
      </c>
      <c r="AK79" s="84"/>
      <c r="AL79" s="94" t="str">
        <f>IF(AN80="","",SUM(AN80,AN81))</f>
        <v/>
      </c>
      <c r="AM79" s="83"/>
      <c r="AN79" s="83" t="str">
        <f>IF(AN80="","",IF(AL79=AQ79,"△",IF(AL79&gt;AQ79,"○","●")))</f>
        <v/>
      </c>
      <c r="AO79" s="83"/>
      <c r="AP79" s="83"/>
      <c r="AQ79" s="83" t="str">
        <f>IF(AP80="","",SUM(AP80,AP81))</f>
        <v/>
      </c>
      <c r="AR79" s="84"/>
      <c r="AS79" s="94" t="str">
        <f>IF(AU80="","",SUM(AU80,AU81))</f>
        <v/>
      </c>
      <c r="AT79" s="83"/>
      <c r="AU79" s="83" t="str">
        <f>IF(AU80="","",IF(AS79=AX79,"△",IF(AS79&gt;AX79,"○","●")))</f>
        <v/>
      </c>
      <c r="AV79" s="83"/>
      <c r="AW79" s="83"/>
      <c r="AX79" s="83" t="str">
        <f>IF(AW80="","",SUM(AW80,AW81))</f>
        <v/>
      </c>
      <c r="AY79" s="84"/>
      <c r="AZ79" s="94" t="str">
        <f>IF(BB80="","",SUM(BB80,BB81))</f>
        <v/>
      </c>
      <c r="BA79" s="83"/>
      <c r="BB79" s="83" t="str">
        <f>IF(BB80="","",IF(AZ79=BE79,"△",IF(AZ79&gt;BE79,"○","●")))</f>
        <v/>
      </c>
      <c r="BC79" s="83"/>
      <c r="BD79" s="83"/>
      <c r="BE79" s="83" t="str">
        <f>IF(BD80="","",SUM(BD80,BD81))</f>
        <v/>
      </c>
      <c r="BF79" s="84"/>
      <c r="BG79" s="94" t="str">
        <f>IF(BI80="","",SUM(BI80,BI81))</f>
        <v/>
      </c>
      <c r="BH79" s="83"/>
      <c r="BI79" s="83" t="str">
        <f>IF(BI80="","",IF(BG79=BL79,"△",IF(BG79&gt;BL79,"○","●")))</f>
        <v/>
      </c>
      <c r="BJ79" s="83"/>
      <c r="BK79" s="83"/>
      <c r="BL79" s="83" t="str">
        <f>IF(BK80="","",SUM(BK80,BK81))</f>
        <v/>
      </c>
      <c r="BM79" s="84"/>
      <c r="BN79" s="149"/>
      <c r="BO79" s="150"/>
      <c r="BP79" s="150"/>
      <c r="BQ79" s="150"/>
      <c r="BR79" s="150"/>
      <c r="BS79" s="150"/>
      <c r="BT79" s="151"/>
      <c r="BU79" s="94" t="str">
        <f>IF(BW80="","",SUM(BW80,BW81))</f>
        <v/>
      </c>
      <c r="BV79" s="83"/>
      <c r="BW79" s="83" t="str">
        <f>IF(BW80="","",IF(BU79=BZ79,"△",IF(BU79&gt;BZ79,"○","●")))</f>
        <v/>
      </c>
      <c r="BX79" s="83"/>
      <c r="BY79" s="83"/>
      <c r="BZ79" s="83" t="str">
        <f>IF(BY80="","",SUM(BY80,BY81))</f>
        <v/>
      </c>
      <c r="CA79" s="84"/>
      <c r="CB79" s="94" t="str">
        <f>IF(CD80="","",SUM(CD80,CD81))</f>
        <v/>
      </c>
      <c r="CC79" s="83"/>
      <c r="CD79" s="83" t="str">
        <f>IF(CD80="","",IF(CB79=CG79,"△",IF(CB79&gt;CG79,"○","●")))</f>
        <v/>
      </c>
      <c r="CE79" s="83"/>
      <c r="CF79" s="83"/>
      <c r="CG79" s="83" t="str">
        <f>IF(CF80="","",SUM(CF80,CF81))</f>
        <v/>
      </c>
      <c r="CH79" s="156"/>
      <c r="CI79" s="158"/>
      <c r="CJ79" s="161"/>
      <c r="CK79" s="161"/>
      <c r="CL79" s="164"/>
      <c r="CM79" s="102"/>
      <c r="CN79" s="50">
        <f t="shared" si="9"/>
        <v>4</v>
      </c>
      <c r="CO79" s="199"/>
      <c r="CQ79" s="208"/>
    </row>
    <row r="80" spans="2:95" ht="13.5" customHeight="1" x14ac:dyDescent="0.15">
      <c r="B80" s="127"/>
      <c r="C80" s="78"/>
      <c r="D80" s="25"/>
      <c r="E80" s="12" t="str">
        <f>IF(BR8="","",BR8)</f>
        <v/>
      </c>
      <c r="F80" s="36" t="s">
        <v>3</v>
      </c>
      <c r="G80" s="12" t="str">
        <f>IF(BP8="","",BP8)</f>
        <v/>
      </c>
      <c r="H80" s="27"/>
      <c r="I80" s="80"/>
      <c r="J80" s="79"/>
      <c r="K80" s="25"/>
      <c r="L80" s="12" t="str">
        <f>IF(BR16="","",BR16)</f>
        <v/>
      </c>
      <c r="M80" s="36" t="s">
        <v>3</v>
      </c>
      <c r="N80" s="12" t="str">
        <f>IF(BP16="","",BP16)</f>
        <v/>
      </c>
      <c r="O80" s="27"/>
      <c r="P80" s="80"/>
      <c r="Q80" s="79"/>
      <c r="R80" s="25"/>
      <c r="S80" s="12" t="str">
        <f>IF(BR24="","",BR24)</f>
        <v/>
      </c>
      <c r="T80" s="12" t="s">
        <v>3</v>
      </c>
      <c r="U80" s="12" t="str">
        <f>IF(BP24="","",BP24)</f>
        <v/>
      </c>
      <c r="V80" s="27"/>
      <c r="W80" s="80"/>
      <c r="X80" s="78"/>
      <c r="Y80" s="25"/>
      <c r="Z80" s="12" t="str">
        <f>IF(BR32="","",BR32)</f>
        <v/>
      </c>
      <c r="AA80" s="12" t="s">
        <v>3</v>
      </c>
      <c r="AB80" s="12" t="str">
        <f>IF(BP32="","",BP32)</f>
        <v/>
      </c>
      <c r="AC80" s="27"/>
      <c r="AD80" s="80"/>
      <c r="AE80" s="79"/>
      <c r="AF80" s="25"/>
      <c r="AG80" s="12" t="str">
        <f>IF(BR40="","",BR40)</f>
        <v/>
      </c>
      <c r="AH80" s="12" t="s">
        <v>3</v>
      </c>
      <c r="AI80" s="12" t="str">
        <f>IF(BP40="","",BP40)</f>
        <v/>
      </c>
      <c r="AJ80" s="27"/>
      <c r="AK80" s="80"/>
      <c r="AL80" s="79"/>
      <c r="AM80" s="25"/>
      <c r="AN80" s="12" t="str">
        <f>IF(BR48="","",BR48)</f>
        <v/>
      </c>
      <c r="AO80" s="12" t="s">
        <v>3</v>
      </c>
      <c r="AP80" s="12" t="str">
        <f>IF(BP48="","",BP48)</f>
        <v/>
      </c>
      <c r="AQ80" s="27"/>
      <c r="AR80" s="80"/>
      <c r="AS80" s="79"/>
      <c r="AT80" s="25"/>
      <c r="AU80" s="12" t="str">
        <f>IF(BR56="","",BR56)</f>
        <v/>
      </c>
      <c r="AV80" s="12" t="s">
        <v>3</v>
      </c>
      <c r="AW80" s="12" t="str">
        <f>IF(BP56="","",BP56)</f>
        <v/>
      </c>
      <c r="AX80" s="27"/>
      <c r="AY80" s="80"/>
      <c r="AZ80" s="79"/>
      <c r="BA80" s="25"/>
      <c r="BB80" s="12" t="str">
        <f>IF(BR64="","",BR64)</f>
        <v/>
      </c>
      <c r="BC80" s="12" t="s">
        <v>3</v>
      </c>
      <c r="BD80" s="12" t="str">
        <f>IF(BP64="","",BP64)</f>
        <v/>
      </c>
      <c r="BE80" s="27"/>
      <c r="BF80" s="80"/>
      <c r="BG80" s="78"/>
      <c r="BH80" s="25"/>
      <c r="BI80" s="12" t="str">
        <f>IF(BR72="","",BR72)</f>
        <v/>
      </c>
      <c r="BJ80" s="36" t="s">
        <v>3</v>
      </c>
      <c r="BK80" s="12" t="str">
        <f>IF(BP72="","",BP72)</f>
        <v/>
      </c>
      <c r="BL80" s="27"/>
      <c r="BM80" s="80"/>
      <c r="BN80" s="149"/>
      <c r="BO80" s="150"/>
      <c r="BP80" s="150"/>
      <c r="BQ80" s="150"/>
      <c r="BR80" s="150"/>
      <c r="BS80" s="150"/>
      <c r="BT80" s="151"/>
      <c r="BU80" s="79"/>
      <c r="BV80" s="16"/>
      <c r="BW80" s="12" t="str">
        <f>IF(INDEX(入力用全データ,MATCH($CO75,仮順位,0)+$CN80,MATCH(BU$2,入力用チーム名横,0)+BW$99)="","",INDEX(入力用全データ,MATCH($CO75,仮順位,0)+$CN80,MATCH(BU$2,入力用チーム名横,0)+BW$99))</f>
        <v/>
      </c>
      <c r="BX80" s="12" t="s">
        <v>3</v>
      </c>
      <c r="BY80" s="12" t="str">
        <f>IF(INDEX(入力用全データ,MATCH($CO75,仮順位,0)+$CN80,MATCH(BU$2,入力用チーム名横,0)+BY$99)="","",INDEX(入力用全データ,MATCH($CO75,仮順位,0)+$CN80,MATCH(BU$2,入力用チーム名横,0)+BY$99))</f>
        <v/>
      </c>
      <c r="BZ80" s="13"/>
      <c r="CA80" s="78"/>
      <c r="CB80" s="79"/>
      <c r="CC80" s="16"/>
      <c r="CD80" s="12" t="str">
        <f>IF(INDEX(入力用全データ,MATCH($CO75,仮順位,0)+$CN80,MATCH(CB$2,入力用チーム名横,0)+CD$99)="","",INDEX(入力用全データ,MATCH($CO75,仮順位,0)+$CN80,MATCH(CB$2,入力用チーム名横,0)+CD$99))</f>
        <v/>
      </c>
      <c r="CE80" s="12" t="s">
        <v>3</v>
      </c>
      <c r="CF80" s="12" t="str">
        <f>IF(INDEX(入力用全データ,MATCH($CO75,仮順位,0)+$CN80,MATCH(CB$2,入力用チーム名横,0)+CF$99)="","",INDEX(入力用全データ,MATCH($CO75,仮順位,0)+$CN80,MATCH(CB$2,入力用チーム名横,0)+CF$99))</f>
        <v/>
      </c>
      <c r="CG80" s="13"/>
      <c r="CH80" s="78"/>
      <c r="CI80" s="158"/>
      <c r="CJ80" s="161"/>
      <c r="CK80" s="161"/>
      <c r="CL80" s="164"/>
      <c r="CM80" s="102"/>
      <c r="CN80" s="50">
        <f t="shared" si="9"/>
        <v>5</v>
      </c>
      <c r="CO80" s="199"/>
      <c r="CQ80" s="208"/>
    </row>
    <row r="81" spans="2:95" ht="13.5" customHeight="1" x14ac:dyDescent="0.15">
      <c r="B81" s="127"/>
      <c r="C81" s="78"/>
      <c r="D81" s="29"/>
      <c r="E81" s="12" t="str">
        <f>IF(BR9="","",BR9)</f>
        <v/>
      </c>
      <c r="F81" s="36" t="s">
        <v>3</v>
      </c>
      <c r="G81" s="12" t="str">
        <f>IF(BP9="","",BP9)</f>
        <v/>
      </c>
      <c r="H81" s="30"/>
      <c r="I81" s="80"/>
      <c r="J81" s="79"/>
      <c r="K81" s="29"/>
      <c r="L81" s="12" t="str">
        <f>IF(BR17="","",BR17)</f>
        <v/>
      </c>
      <c r="M81" s="36" t="s">
        <v>3</v>
      </c>
      <c r="N81" s="12" t="str">
        <f>IF(BP17="","",BP17)</f>
        <v/>
      </c>
      <c r="O81" s="30"/>
      <c r="P81" s="80"/>
      <c r="Q81" s="79"/>
      <c r="R81" s="29"/>
      <c r="S81" s="12" t="str">
        <f>IF(BR25="","",BR25)</f>
        <v/>
      </c>
      <c r="T81" s="12" t="s">
        <v>3</v>
      </c>
      <c r="U81" s="12" t="str">
        <f>IF(BP25="","",BP25)</f>
        <v/>
      </c>
      <c r="V81" s="30"/>
      <c r="W81" s="80"/>
      <c r="X81" s="78"/>
      <c r="Y81" s="29"/>
      <c r="Z81" s="12" t="str">
        <f>IF(BR33="","",BR33)</f>
        <v/>
      </c>
      <c r="AA81" s="12" t="s">
        <v>3</v>
      </c>
      <c r="AB81" s="12" t="str">
        <f>IF(BP33="","",BP33)</f>
        <v/>
      </c>
      <c r="AC81" s="30"/>
      <c r="AD81" s="80"/>
      <c r="AE81" s="79"/>
      <c r="AF81" s="29"/>
      <c r="AG81" s="12" t="str">
        <f>IF(BR41="","",BR41)</f>
        <v/>
      </c>
      <c r="AH81" s="12" t="s">
        <v>3</v>
      </c>
      <c r="AI81" s="12" t="str">
        <f>IF(BP41="","",BP41)</f>
        <v/>
      </c>
      <c r="AJ81" s="30"/>
      <c r="AK81" s="80"/>
      <c r="AL81" s="79"/>
      <c r="AM81" s="29"/>
      <c r="AN81" s="12" t="str">
        <f>IF(BR49="","",BR49)</f>
        <v/>
      </c>
      <c r="AO81" s="12" t="s">
        <v>3</v>
      </c>
      <c r="AP81" s="12" t="str">
        <f>IF(BP49="","",BP49)</f>
        <v/>
      </c>
      <c r="AQ81" s="30"/>
      <c r="AR81" s="80"/>
      <c r="AS81" s="79"/>
      <c r="AT81" s="29"/>
      <c r="AU81" s="12" t="str">
        <f>IF(BR57="","",BR57)</f>
        <v/>
      </c>
      <c r="AV81" s="12" t="s">
        <v>3</v>
      </c>
      <c r="AW81" s="12" t="str">
        <f>IF(BP57="","",BP57)</f>
        <v/>
      </c>
      <c r="AX81" s="30"/>
      <c r="AY81" s="80"/>
      <c r="AZ81" s="79"/>
      <c r="BA81" s="29"/>
      <c r="BB81" s="12" t="str">
        <f>IF(BR65="","",BR65)</f>
        <v/>
      </c>
      <c r="BC81" s="12" t="s">
        <v>3</v>
      </c>
      <c r="BD81" s="12" t="str">
        <f>IF(BP65="","",BP65)</f>
        <v/>
      </c>
      <c r="BE81" s="30"/>
      <c r="BF81" s="80"/>
      <c r="BG81" s="78"/>
      <c r="BH81" s="29"/>
      <c r="BI81" s="12" t="str">
        <f>IF(BR73="","",BR73)</f>
        <v/>
      </c>
      <c r="BJ81" s="36" t="s">
        <v>3</v>
      </c>
      <c r="BK81" s="12" t="str">
        <f>IF(BP73="","",BP73)</f>
        <v/>
      </c>
      <c r="BL81" s="30"/>
      <c r="BM81" s="80"/>
      <c r="BN81" s="149"/>
      <c r="BO81" s="150"/>
      <c r="BP81" s="150"/>
      <c r="BQ81" s="150"/>
      <c r="BR81" s="150"/>
      <c r="BS81" s="150"/>
      <c r="BT81" s="151"/>
      <c r="BU81" s="79"/>
      <c r="BV81" s="18"/>
      <c r="BW81" s="12" t="str">
        <f>IF(INDEX(入力用全データ,MATCH($CO75,仮順位,0)+$CN81,MATCH(BU$2,入力用チーム名横,0)+BW$99)="","",INDEX(入力用全データ,MATCH($CO75,仮順位,0)+$CN81,MATCH(BU$2,入力用チーム名横,0)+BW$99))</f>
        <v/>
      </c>
      <c r="BX81" s="12" t="s">
        <v>3</v>
      </c>
      <c r="BY81" s="12" t="str">
        <f>IF(INDEX(入力用全データ,MATCH($CO75,仮順位,0)+$CN81,MATCH(BU$2,入力用チーム名横,0)+BY$99)="","",INDEX(入力用全データ,MATCH($CO75,仮順位,0)+$CN81,MATCH(BU$2,入力用チーム名横,0)+BY$99))</f>
        <v/>
      </c>
      <c r="BZ81" s="17"/>
      <c r="CA81" s="78"/>
      <c r="CB81" s="79"/>
      <c r="CC81" s="18"/>
      <c r="CD81" s="12" t="str">
        <f>IF(INDEX(入力用全データ,MATCH($CO75,仮順位,0)+$CN81,MATCH(CB$2,入力用チーム名横,0)+CD$99)="","",INDEX(入力用全データ,MATCH($CO75,仮順位,0)+$CN81,MATCH(CB$2,入力用チーム名横,0)+CD$99))</f>
        <v/>
      </c>
      <c r="CE81" s="12" t="s">
        <v>3</v>
      </c>
      <c r="CF81" s="12" t="str">
        <f>IF(INDEX(入力用全データ,MATCH($CO75,仮順位,0)+$CN81,MATCH(CB$2,入力用チーム名横,0)+CF$99)="","",INDEX(入力用全データ,MATCH($CO75,仮順位,0)+$CN81,MATCH(CB$2,入力用チーム名横,0)+CF$99))</f>
        <v/>
      </c>
      <c r="CG81" s="17"/>
      <c r="CH81" s="78"/>
      <c r="CI81" s="158"/>
      <c r="CJ81" s="161"/>
      <c r="CK81" s="161"/>
      <c r="CL81" s="164"/>
      <c r="CM81" s="102"/>
      <c r="CN81" s="50">
        <f t="shared" si="9"/>
        <v>6</v>
      </c>
      <c r="CO81" s="199"/>
      <c r="CQ81" s="208"/>
    </row>
    <row r="82" spans="2:95" ht="3.75" customHeight="1" x14ac:dyDescent="0.15">
      <c r="B82" s="128"/>
      <c r="C82" s="56"/>
      <c r="D82" s="34"/>
      <c r="E82" s="22"/>
      <c r="F82" s="8"/>
      <c r="G82" s="22"/>
      <c r="H82" s="34"/>
      <c r="I82" s="65"/>
      <c r="J82" s="59"/>
      <c r="K82" s="34"/>
      <c r="L82" s="22"/>
      <c r="M82" s="8"/>
      <c r="N82" s="22"/>
      <c r="O82" s="34"/>
      <c r="P82" s="65"/>
      <c r="Q82" s="59"/>
      <c r="R82" s="34"/>
      <c r="S82" s="22"/>
      <c r="T82" s="8"/>
      <c r="U82" s="22"/>
      <c r="V82" s="34"/>
      <c r="W82" s="65"/>
      <c r="X82" s="56"/>
      <c r="Y82" s="34"/>
      <c r="Z82" s="22"/>
      <c r="AA82" s="8"/>
      <c r="AB82" s="22"/>
      <c r="AC82" s="34"/>
      <c r="AD82" s="65"/>
      <c r="AE82" s="59"/>
      <c r="AF82" s="34"/>
      <c r="AG82" s="22"/>
      <c r="AH82" s="8"/>
      <c r="AI82" s="22"/>
      <c r="AJ82" s="34"/>
      <c r="AK82" s="65"/>
      <c r="AL82" s="59"/>
      <c r="AM82" s="34"/>
      <c r="AN82" s="22"/>
      <c r="AO82" s="8"/>
      <c r="AP82" s="22"/>
      <c r="AQ82" s="34"/>
      <c r="AR82" s="65"/>
      <c r="AS82" s="59"/>
      <c r="AT82" s="34"/>
      <c r="AU82" s="22"/>
      <c r="AV82" s="8"/>
      <c r="AW82" s="22"/>
      <c r="AX82" s="34"/>
      <c r="AY82" s="65"/>
      <c r="AZ82" s="59"/>
      <c r="BA82" s="34"/>
      <c r="BB82" s="22"/>
      <c r="BC82" s="8"/>
      <c r="BD82" s="22"/>
      <c r="BE82" s="34"/>
      <c r="BF82" s="65"/>
      <c r="BG82" s="56"/>
      <c r="BH82" s="34"/>
      <c r="BI82" s="22"/>
      <c r="BJ82" s="8"/>
      <c r="BK82" s="22"/>
      <c r="BL82" s="34"/>
      <c r="BM82" s="65"/>
      <c r="BN82" s="152"/>
      <c r="BO82" s="153"/>
      <c r="BP82" s="153"/>
      <c r="BQ82" s="153"/>
      <c r="BR82" s="153"/>
      <c r="BS82" s="153"/>
      <c r="BT82" s="154"/>
      <c r="BU82" s="59"/>
      <c r="BV82" s="22"/>
      <c r="BW82" s="22"/>
      <c r="BX82" s="22"/>
      <c r="BY82" s="22"/>
      <c r="BZ82" s="22"/>
      <c r="CA82" s="56"/>
      <c r="CB82" s="59"/>
      <c r="CC82" s="22"/>
      <c r="CD82" s="22"/>
      <c r="CE82" s="22"/>
      <c r="CF82" s="22"/>
      <c r="CG82" s="22"/>
      <c r="CH82" s="56"/>
      <c r="CI82" s="88"/>
      <c r="CJ82" s="96"/>
      <c r="CK82" s="96"/>
      <c r="CL82" s="86"/>
      <c r="CM82" s="110"/>
      <c r="CN82" s="50">
        <f t="shared" si="9"/>
        <v>7</v>
      </c>
      <c r="CO82" s="137"/>
      <c r="CQ82" s="208"/>
    </row>
    <row r="83" spans="2:95" s="78" customFormat="1" ht="18.75" customHeight="1" x14ac:dyDescent="0.15">
      <c r="B83" s="129" t="str">
        <f>INDEX(入力用全データ,MATCH($CO83,仮順位,0),1)</f>
        <v>C</v>
      </c>
      <c r="C83" s="172" t="str">
        <f>IF(E84="","",SUM(E84,E85))</f>
        <v/>
      </c>
      <c r="D83" s="91"/>
      <c r="E83" s="85" t="str">
        <f>IF(E84="","",IF(C83=H83,"△",IF(C83&gt;H83,"○","●")))</f>
        <v/>
      </c>
      <c r="F83" s="85"/>
      <c r="G83" s="85"/>
      <c r="H83" s="91" t="str">
        <f>IF(G84="","",SUM(G84,G85))</f>
        <v/>
      </c>
      <c r="I83" s="95"/>
      <c r="J83" s="90" t="str">
        <f>IF(L84="","",SUM(L84,L85))</f>
        <v/>
      </c>
      <c r="K83" s="91"/>
      <c r="L83" s="85" t="str">
        <f>IF(L84="","",IF(J83=O83,"△",IF(J83&gt;O83,"○","●")))</f>
        <v/>
      </c>
      <c r="M83" s="85"/>
      <c r="N83" s="85"/>
      <c r="O83" s="91" t="str">
        <f>IF(N84="","",SUM(N84,N85))</f>
        <v/>
      </c>
      <c r="P83" s="95"/>
      <c r="Q83" s="90" t="str">
        <f>IF(S84="","",SUM(S84,S85))</f>
        <v/>
      </c>
      <c r="R83" s="91"/>
      <c r="S83" s="85" t="str">
        <f>IF(S84="","",IF(Q83=V83,"△",IF(Q83&gt;V83,"○","●")))</f>
        <v/>
      </c>
      <c r="T83" s="85"/>
      <c r="U83" s="85"/>
      <c r="V83" s="91" t="str">
        <f>IF(U84="","",SUM(U84,U85))</f>
        <v/>
      </c>
      <c r="W83" s="95"/>
      <c r="X83" s="90" t="str">
        <f>IF(Z84="","",SUM(Z84,Z85))</f>
        <v/>
      </c>
      <c r="Y83" s="91"/>
      <c r="Z83" s="91" t="str">
        <f>IF(Z84="","",IF(X83=AC83,"△",IF(X83&gt;AC83,"○","●")))</f>
        <v/>
      </c>
      <c r="AA83" s="91"/>
      <c r="AB83" s="91"/>
      <c r="AC83" s="91" t="str">
        <f>IF(AB84="","",SUM(AB84,AB85))</f>
        <v/>
      </c>
      <c r="AD83" s="95"/>
      <c r="AE83" s="90" t="str">
        <f>IF(AG84="","",SUM(AG84,AG85))</f>
        <v/>
      </c>
      <c r="AF83" s="91"/>
      <c r="AG83" s="91" t="str">
        <f>IF(AG84="","",IF(AE83=AJ83,"△",IF(AE83&gt;AJ83,"○","●")))</f>
        <v/>
      </c>
      <c r="AH83" s="91"/>
      <c r="AI83" s="91"/>
      <c r="AJ83" s="91" t="str">
        <f>IF(AI84="","",SUM(AI84,AI85))</f>
        <v/>
      </c>
      <c r="AK83" s="95"/>
      <c r="AL83" s="90" t="str">
        <f>IF(AN84="","",SUM(AN84,AN85))</f>
        <v/>
      </c>
      <c r="AM83" s="91"/>
      <c r="AN83" s="91" t="str">
        <f>IF(AN84="","",IF(AL83=AQ83,"△",IF(AL83&gt;AQ83,"○","●")))</f>
        <v/>
      </c>
      <c r="AO83" s="91"/>
      <c r="AP83" s="91"/>
      <c r="AQ83" s="91" t="str">
        <f>IF(AP84="","",SUM(AP84,AP85))</f>
        <v/>
      </c>
      <c r="AR83" s="95"/>
      <c r="AS83" s="90" t="str">
        <f>IF(AU84="","",SUM(AU84,AU85))</f>
        <v/>
      </c>
      <c r="AT83" s="91"/>
      <c r="AU83" s="91" t="str">
        <f>IF(AU84="","",IF(AS83=AX83,"△",IF(AS83&gt;AX83,"○","●")))</f>
        <v/>
      </c>
      <c r="AV83" s="91"/>
      <c r="AW83" s="91"/>
      <c r="AX83" s="91" t="str">
        <f>IF(AW84="","",SUM(AW84,AW85))</f>
        <v/>
      </c>
      <c r="AY83" s="95"/>
      <c r="AZ83" s="90" t="str">
        <f>IF(BB84="","",SUM(BB84,BB85))</f>
        <v/>
      </c>
      <c r="BA83" s="91"/>
      <c r="BB83" s="91" t="str">
        <f>IF(BB84="","",IF(AZ83=BE83,"△",IF(AZ83&gt;BE83,"○","●")))</f>
        <v/>
      </c>
      <c r="BC83" s="91"/>
      <c r="BD83" s="91"/>
      <c r="BE83" s="91" t="str">
        <f>IF(BD84="","",SUM(BD84,BD85))</f>
        <v/>
      </c>
      <c r="BF83" s="95"/>
      <c r="BG83" s="90" t="str">
        <f>IF(BI84="","",SUM(BI84,BI85))</f>
        <v/>
      </c>
      <c r="BH83" s="91"/>
      <c r="BI83" s="91" t="str">
        <f>IF(BI84="","",IF(BG83=BL83,"△",IF(BG83&gt;BL83,"○","●")))</f>
        <v/>
      </c>
      <c r="BJ83" s="91"/>
      <c r="BK83" s="91"/>
      <c r="BL83" s="91" t="str">
        <f>IF(BK84="","",SUM(BK84,BK85))</f>
        <v/>
      </c>
      <c r="BM83" s="95"/>
      <c r="BN83" s="90" t="str">
        <f>IF(BP84="","",SUM(BP84,BP85))</f>
        <v/>
      </c>
      <c r="BO83" s="91"/>
      <c r="BP83" s="91" t="str">
        <f>IF(BP84="","",IF(BN83=BS83,"△",IF(BN83&gt;BS83,"○","●")))</f>
        <v/>
      </c>
      <c r="BQ83" s="91"/>
      <c r="BR83" s="91"/>
      <c r="BS83" s="91" t="str">
        <f>IF(BR84="","",SUM(BR84,BR85))</f>
        <v/>
      </c>
      <c r="BT83" s="95"/>
      <c r="BU83" s="146"/>
      <c r="BV83" s="147"/>
      <c r="BW83" s="147"/>
      <c r="BX83" s="147"/>
      <c r="BY83" s="147"/>
      <c r="BZ83" s="147"/>
      <c r="CA83" s="148"/>
      <c r="CB83" s="90" t="str">
        <f>IF(CD84="","",SUM(CD84,CD85))</f>
        <v/>
      </c>
      <c r="CC83" s="91"/>
      <c r="CD83" s="91" t="str">
        <f>IF(CD84="","",IF(CB83=CG83,"△",IF(CB83&gt;CG83,"○","●")))</f>
        <v/>
      </c>
      <c r="CE83" s="91"/>
      <c r="CF83" s="91"/>
      <c r="CG83" s="91" t="str">
        <f>IF(CF84="","",SUM(CF84,CF85))</f>
        <v/>
      </c>
      <c r="CH83" s="155"/>
      <c r="CI83" s="157" t="str">
        <f>IF(INDEX(入力用全データ,MATCH($CO83,仮順位,0),CI$101)="","",INDEX(入力用全データ,MATCH($CO83,仮順位,0),CI$101))</f>
        <v/>
      </c>
      <c r="CJ83" s="160" t="str">
        <f>IF(INDEX(入力用全データ,MATCH($CO83,仮順位,0),CJ$101)="","",INDEX(入力用全データ,MATCH($CO83,仮順位,0),CJ$101))</f>
        <v/>
      </c>
      <c r="CK83" s="160" t="str">
        <f>IF(INDEX(入力用全データ,MATCH($CO83,仮順位,0),CK$101)="","",INDEX(入力用全データ,MATCH($CO83,仮順位,0),CK$101))</f>
        <v/>
      </c>
      <c r="CL83" s="163" t="str">
        <f>IF(INDEX(入力用全データ,MATCH($CO83,仮順位,0),CL$101)="","",INDEX(入力用全データ,MATCH($CO83,仮順位,0),CL$101))</f>
        <v/>
      </c>
      <c r="CM83" s="101" t="str">
        <f>IF(INDEX(入力用全データ,MATCH($CO83,仮順位,0),CM$101)="","",INDEX(入力用全データ,MATCH($CO83,仮順位,0),CM$101))</f>
        <v/>
      </c>
      <c r="CN83" s="50">
        <f t="shared" si="9"/>
        <v>0</v>
      </c>
      <c r="CO83" s="200">
        <v>11</v>
      </c>
      <c r="CP83" s="47">
        <f t="shared" ref="CP83" si="11">IF(CI83="",-ROW()*1000000000,CI83*1000000000+CL83*1000000+CJ83-ROW()/10000)</f>
        <v>-83000000000</v>
      </c>
      <c r="CQ83" s="208"/>
    </row>
    <row r="84" spans="2:95" ht="13.5" customHeight="1" x14ac:dyDescent="0.15">
      <c r="B84" s="127"/>
      <c r="C84" s="78"/>
      <c r="D84" s="25"/>
      <c r="E84" s="12" t="str">
        <f>IF(BY4="","",BY4)</f>
        <v/>
      </c>
      <c r="F84" s="36" t="s">
        <v>3</v>
      </c>
      <c r="G84" s="12" t="str">
        <f>IF(BW4="","",BW4)</f>
        <v/>
      </c>
      <c r="H84" s="27"/>
      <c r="I84" s="80"/>
      <c r="J84" s="78"/>
      <c r="K84" s="25"/>
      <c r="L84" s="12" t="str">
        <f>IF(BY12="","",BY12)</f>
        <v/>
      </c>
      <c r="M84" s="36" t="s">
        <v>3</v>
      </c>
      <c r="N84" s="12" t="str">
        <f>IF(BW12="","",BW12)</f>
        <v/>
      </c>
      <c r="O84" s="27"/>
      <c r="P84" s="80"/>
      <c r="Q84" s="79"/>
      <c r="R84" s="25"/>
      <c r="S84" s="12" t="str">
        <f>IF(BY20="","",BY20)</f>
        <v/>
      </c>
      <c r="T84" s="36" t="s">
        <v>3</v>
      </c>
      <c r="U84" s="12" t="str">
        <f>IF(BW20="","",BW20)</f>
        <v/>
      </c>
      <c r="V84" s="27"/>
      <c r="W84" s="80"/>
      <c r="X84" s="79"/>
      <c r="Y84" s="25"/>
      <c r="Z84" s="12" t="str">
        <f>IF(BY28="","",BY28)</f>
        <v/>
      </c>
      <c r="AA84" s="12" t="s">
        <v>3</v>
      </c>
      <c r="AB84" s="12" t="str">
        <f>IF(BW28="","",BW28)</f>
        <v/>
      </c>
      <c r="AC84" s="27"/>
      <c r="AD84" s="80"/>
      <c r="AE84" s="78"/>
      <c r="AF84" s="25"/>
      <c r="AG84" s="12" t="str">
        <f>IF(BY36="","",BY36)</f>
        <v/>
      </c>
      <c r="AH84" s="12" t="s">
        <v>3</v>
      </c>
      <c r="AI84" s="12" t="str">
        <f>IF(BW36="","",BW36)</f>
        <v/>
      </c>
      <c r="AJ84" s="27"/>
      <c r="AK84" s="80"/>
      <c r="AL84" s="79"/>
      <c r="AM84" s="25"/>
      <c r="AN84" s="12" t="str">
        <f>IF(BY44="","",BY44)</f>
        <v/>
      </c>
      <c r="AO84" s="12" t="s">
        <v>3</v>
      </c>
      <c r="AP84" s="12" t="str">
        <f>IF(BW44="","",BW44)</f>
        <v/>
      </c>
      <c r="AQ84" s="27"/>
      <c r="AR84" s="80"/>
      <c r="AS84" s="79"/>
      <c r="AT84" s="25"/>
      <c r="AU84" s="12" t="str">
        <f>IF(BY52="","",BY52)</f>
        <v/>
      </c>
      <c r="AV84" s="12" t="s">
        <v>3</v>
      </c>
      <c r="AW84" s="12" t="str">
        <f>IF(BW52="","",BW52)</f>
        <v/>
      </c>
      <c r="AX84" s="27"/>
      <c r="AY84" s="80"/>
      <c r="AZ84" s="79"/>
      <c r="BA84" s="25"/>
      <c r="BB84" s="12" t="str">
        <f>IF(BY60="","",BY60)</f>
        <v/>
      </c>
      <c r="BC84" s="12" t="s">
        <v>3</v>
      </c>
      <c r="BD84" s="12" t="str">
        <f>IF(BW60="","",BW60)</f>
        <v/>
      </c>
      <c r="BE84" s="27"/>
      <c r="BF84" s="80"/>
      <c r="BG84" s="79"/>
      <c r="BH84" s="25"/>
      <c r="BI84" s="12" t="str">
        <f>IF(BY68="","",BY68)</f>
        <v/>
      </c>
      <c r="BJ84" s="12" t="s">
        <v>3</v>
      </c>
      <c r="BK84" s="12" t="str">
        <f>IF(BW68="","",BW68)</f>
        <v/>
      </c>
      <c r="BL84" s="27"/>
      <c r="BM84" s="80"/>
      <c r="BN84" s="78"/>
      <c r="BO84" s="25"/>
      <c r="BP84" s="12" t="str">
        <f>IF(BY76="","",BY76)</f>
        <v/>
      </c>
      <c r="BQ84" s="36" t="s">
        <v>3</v>
      </c>
      <c r="BR84" s="12" t="str">
        <f>IF(BW76="","",BW76)</f>
        <v/>
      </c>
      <c r="BS84" s="27"/>
      <c r="BT84" s="80"/>
      <c r="BU84" s="149"/>
      <c r="BV84" s="150"/>
      <c r="BW84" s="150"/>
      <c r="BX84" s="150"/>
      <c r="BY84" s="150"/>
      <c r="BZ84" s="150"/>
      <c r="CA84" s="151"/>
      <c r="CB84" s="79"/>
      <c r="CC84" s="16"/>
      <c r="CD84" s="12" t="str">
        <f>IF(INDEX(入力用全データ,MATCH($CO83,仮順位,0)+$CN84,MATCH(CB$2,入力用チーム名横,0)+CD$99)="","",INDEX(入力用全データ,MATCH($CO83,仮順位,0)+$CN84,MATCH(CB$2,入力用チーム名横,0)+CD$99))</f>
        <v/>
      </c>
      <c r="CE84" s="12" t="s">
        <v>3</v>
      </c>
      <c r="CF84" s="12" t="str">
        <f>IF(INDEX(入力用全データ,MATCH($CO83,仮順位,0)+$CN84,MATCH(CB$2,入力用チーム名横,0)+CF$99)="","",INDEX(入力用全データ,MATCH($CO83,仮順位,0)+$CN84,MATCH(CB$2,入力用チーム名横,0)+CF$99))</f>
        <v/>
      </c>
      <c r="CG84" s="13"/>
      <c r="CH84" s="78"/>
      <c r="CI84" s="158"/>
      <c r="CJ84" s="161"/>
      <c r="CK84" s="161"/>
      <c r="CL84" s="164"/>
      <c r="CM84" s="102"/>
      <c r="CN84" s="50">
        <f t="shared" si="9"/>
        <v>1</v>
      </c>
      <c r="CO84" s="199"/>
      <c r="CQ84" s="208"/>
    </row>
    <row r="85" spans="2:95" ht="13.5" customHeight="1" x14ac:dyDescent="0.15">
      <c r="B85" s="127"/>
      <c r="C85" s="78"/>
      <c r="D85" s="29"/>
      <c r="E85" s="12" t="str">
        <f>IF(BY5="","",BY5)</f>
        <v/>
      </c>
      <c r="F85" s="36" t="s">
        <v>3</v>
      </c>
      <c r="G85" s="12" t="str">
        <f>IF(BW5="","",BW5)</f>
        <v/>
      </c>
      <c r="H85" s="30"/>
      <c r="I85" s="80"/>
      <c r="J85" s="78"/>
      <c r="K85" s="29"/>
      <c r="L85" s="12" t="str">
        <f>IF(BY13="","",BY13)</f>
        <v/>
      </c>
      <c r="M85" s="36" t="s">
        <v>3</v>
      </c>
      <c r="N85" s="12" t="str">
        <f>IF(BW13="","",BW13)</f>
        <v/>
      </c>
      <c r="O85" s="30"/>
      <c r="P85" s="80"/>
      <c r="Q85" s="79"/>
      <c r="R85" s="29"/>
      <c r="S85" s="12" t="str">
        <f>IF(BY21="","",BY21)</f>
        <v/>
      </c>
      <c r="T85" s="36" t="s">
        <v>3</v>
      </c>
      <c r="U85" s="12" t="str">
        <f>IF(BW21="","",BW21)</f>
        <v/>
      </c>
      <c r="V85" s="30"/>
      <c r="W85" s="80"/>
      <c r="X85" s="79"/>
      <c r="Y85" s="29"/>
      <c r="Z85" s="12" t="str">
        <f>IF(BY29="","",BY29)</f>
        <v/>
      </c>
      <c r="AA85" s="12" t="s">
        <v>3</v>
      </c>
      <c r="AB85" s="12" t="str">
        <f>IF(BW29="","",BW29)</f>
        <v/>
      </c>
      <c r="AC85" s="30"/>
      <c r="AD85" s="80"/>
      <c r="AE85" s="78"/>
      <c r="AF85" s="29"/>
      <c r="AG85" s="12" t="str">
        <f>IF(BY37="","",BY37)</f>
        <v/>
      </c>
      <c r="AH85" s="12" t="s">
        <v>3</v>
      </c>
      <c r="AI85" s="12" t="str">
        <f>IF(BW37="","",BW37)</f>
        <v/>
      </c>
      <c r="AJ85" s="30"/>
      <c r="AK85" s="80"/>
      <c r="AL85" s="79"/>
      <c r="AM85" s="29"/>
      <c r="AN85" s="12" t="str">
        <f>IF(BY45="","",BY45)</f>
        <v/>
      </c>
      <c r="AO85" s="12" t="s">
        <v>3</v>
      </c>
      <c r="AP85" s="12" t="str">
        <f>IF(BW45="","",BW45)</f>
        <v/>
      </c>
      <c r="AQ85" s="30"/>
      <c r="AR85" s="80"/>
      <c r="AS85" s="79"/>
      <c r="AT85" s="29"/>
      <c r="AU85" s="12" t="str">
        <f>IF(BY53="","",BY53)</f>
        <v/>
      </c>
      <c r="AV85" s="12" t="s">
        <v>3</v>
      </c>
      <c r="AW85" s="12" t="str">
        <f>IF(BW53="","",BW53)</f>
        <v/>
      </c>
      <c r="AX85" s="30"/>
      <c r="AY85" s="80"/>
      <c r="AZ85" s="79"/>
      <c r="BA85" s="29"/>
      <c r="BB85" s="12" t="str">
        <f>IF(BY61="","",BY61)</f>
        <v/>
      </c>
      <c r="BC85" s="12" t="s">
        <v>3</v>
      </c>
      <c r="BD85" s="12" t="str">
        <f>IF(BW61="","",BW61)</f>
        <v/>
      </c>
      <c r="BE85" s="30"/>
      <c r="BF85" s="80"/>
      <c r="BG85" s="79"/>
      <c r="BH85" s="29"/>
      <c r="BI85" s="12" t="str">
        <f>IF(BY69="","",BY69)</f>
        <v/>
      </c>
      <c r="BJ85" s="12" t="s">
        <v>3</v>
      </c>
      <c r="BK85" s="12" t="str">
        <f>IF(BW69="","",BW69)</f>
        <v/>
      </c>
      <c r="BL85" s="30"/>
      <c r="BM85" s="80"/>
      <c r="BN85" s="78"/>
      <c r="BO85" s="29"/>
      <c r="BP85" s="12" t="str">
        <f>IF(BY77="","",BY77)</f>
        <v/>
      </c>
      <c r="BQ85" s="36" t="s">
        <v>3</v>
      </c>
      <c r="BR85" s="12" t="str">
        <f>IF(BW77="","",BW77)</f>
        <v/>
      </c>
      <c r="BS85" s="30"/>
      <c r="BT85" s="80"/>
      <c r="BU85" s="149"/>
      <c r="BV85" s="150"/>
      <c r="BW85" s="150"/>
      <c r="BX85" s="150"/>
      <c r="BY85" s="150"/>
      <c r="BZ85" s="150"/>
      <c r="CA85" s="151"/>
      <c r="CB85" s="79"/>
      <c r="CC85" s="18"/>
      <c r="CD85" s="12" t="str">
        <f>IF(INDEX(入力用全データ,MATCH($CO83,仮順位,0)+$CN85,MATCH(CB$2,入力用チーム名横,0)+CD$99)="","",INDEX(入力用全データ,MATCH($CO83,仮順位,0)+$CN85,MATCH(CB$2,入力用チーム名横,0)+CD$99))</f>
        <v/>
      </c>
      <c r="CE85" s="12" t="s">
        <v>3</v>
      </c>
      <c r="CF85" s="12" t="str">
        <f>IF(INDEX(入力用全データ,MATCH($CO83,仮順位,0)+$CN85,MATCH(CB$2,入力用チーム名横,0)+CF$99)="","",INDEX(入力用全データ,MATCH($CO83,仮順位,0)+$CN85,MATCH(CB$2,入力用チーム名横,0)+CF$99))</f>
        <v/>
      </c>
      <c r="CG85" s="17"/>
      <c r="CH85" s="78"/>
      <c r="CI85" s="158"/>
      <c r="CJ85" s="161"/>
      <c r="CK85" s="161"/>
      <c r="CL85" s="164"/>
      <c r="CM85" s="102"/>
      <c r="CN85" s="50">
        <f t="shared" si="9"/>
        <v>2</v>
      </c>
      <c r="CO85" s="199"/>
      <c r="CQ85" s="208"/>
    </row>
    <row r="86" spans="2:95" ht="3.75" customHeight="1" x14ac:dyDescent="0.15">
      <c r="B86" s="127"/>
      <c r="C86" s="55"/>
      <c r="D86" s="31"/>
      <c r="E86" s="19"/>
      <c r="F86" s="7"/>
      <c r="G86" s="19"/>
      <c r="H86" s="31"/>
      <c r="I86" s="64"/>
      <c r="J86" s="55"/>
      <c r="K86" s="31"/>
      <c r="L86" s="19"/>
      <c r="M86" s="7"/>
      <c r="N86" s="19"/>
      <c r="O86" s="31"/>
      <c r="P86" s="64"/>
      <c r="Q86" s="58"/>
      <c r="R86" s="31"/>
      <c r="S86" s="19"/>
      <c r="T86" s="7"/>
      <c r="U86" s="19"/>
      <c r="V86" s="31"/>
      <c r="W86" s="64"/>
      <c r="X86" s="58"/>
      <c r="Y86" s="31"/>
      <c r="Z86" s="19"/>
      <c r="AA86" s="7"/>
      <c r="AB86" s="19"/>
      <c r="AC86" s="42"/>
      <c r="AD86" s="64"/>
      <c r="AE86" s="55"/>
      <c r="AF86" s="31"/>
      <c r="AG86" s="19"/>
      <c r="AH86" s="7"/>
      <c r="AI86" s="19"/>
      <c r="AJ86" s="31"/>
      <c r="AK86" s="64"/>
      <c r="AL86" s="58"/>
      <c r="AM86" s="31"/>
      <c r="AN86" s="19"/>
      <c r="AO86" s="7"/>
      <c r="AP86" s="19"/>
      <c r="AQ86" s="31"/>
      <c r="AR86" s="64"/>
      <c r="AS86" s="58"/>
      <c r="AT86" s="31"/>
      <c r="AU86" s="19"/>
      <c r="AV86" s="7"/>
      <c r="AW86" s="19"/>
      <c r="AX86" s="31"/>
      <c r="AY86" s="64"/>
      <c r="AZ86" s="58"/>
      <c r="BA86" s="31"/>
      <c r="BB86" s="19"/>
      <c r="BC86" s="7"/>
      <c r="BD86" s="19"/>
      <c r="BE86" s="31"/>
      <c r="BF86" s="64"/>
      <c r="BG86" s="58"/>
      <c r="BH86" s="31"/>
      <c r="BI86" s="19"/>
      <c r="BJ86" s="7"/>
      <c r="BK86" s="19"/>
      <c r="BL86" s="31"/>
      <c r="BM86" s="64"/>
      <c r="BN86" s="55"/>
      <c r="BO86" s="31"/>
      <c r="BP86" s="19"/>
      <c r="BQ86" s="7"/>
      <c r="BR86" s="19"/>
      <c r="BS86" s="31"/>
      <c r="BT86" s="64"/>
      <c r="BU86" s="149"/>
      <c r="BV86" s="150"/>
      <c r="BW86" s="150"/>
      <c r="BX86" s="150"/>
      <c r="BY86" s="150"/>
      <c r="BZ86" s="150"/>
      <c r="CA86" s="151"/>
      <c r="CB86" s="58"/>
      <c r="CC86" s="19"/>
      <c r="CD86" s="19"/>
      <c r="CE86" s="19"/>
      <c r="CF86" s="19"/>
      <c r="CG86" s="19"/>
      <c r="CH86" s="55"/>
      <c r="CI86" s="158"/>
      <c r="CJ86" s="161"/>
      <c r="CK86" s="161"/>
      <c r="CL86" s="164"/>
      <c r="CM86" s="102"/>
      <c r="CN86" s="50">
        <f t="shared" si="9"/>
        <v>3</v>
      </c>
      <c r="CO86" s="199"/>
      <c r="CQ86" s="208"/>
    </row>
    <row r="87" spans="2:95" ht="18.75" customHeight="1" x14ac:dyDescent="0.15">
      <c r="B87" s="127"/>
      <c r="C87" s="145" t="str">
        <f>IF(E88="","",SUM(E88,E89))</f>
        <v/>
      </c>
      <c r="D87" s="83"/>
      <c r="E87" s="82" t="str">
        <f>IF(E88="","",IF(C87=H87,"△",IF(C87&gt;H87,"○","●")))</f>
        <v/>
      </c>
      <c r="F87" s="82"/>
      <c r="G87" s="82"/>
      <c r="H87" s="83" t="str">
        <f>IF(G88="","",SUM(G88,G89))</f>
        <v/>
      </c>
      <c r="I87" s="84"/>
      <c r="J87" s="94" t="str">
        <f>IF(L88="","",SUM(L88,L89))</f>
        <v/>
      </c>
      <c r="K87" s="83"/>
      <c r="L87" s="82" t="str">
        <f>IF(L88="","",IF(J87=O87,"△",IF(J87&gt;O87,"○","●")))</f>
        <v/>
      </c>
      <c r="M87" s="82"/>
      <c r="N87" s="82"/>
      <c r="O87" s="83" t="str">
        <f>IF(N88="","",SUM(N88,N89))</f>
        <v/>
      </c>
      <c r="P87" s="84"/>
      <c r="Q87" s="94" t="str">
        <f>IF(S88="","",SUM(S88,S89))</f>
        <v/>
      </c>
      <c r="R87" s="83"/>
      <c r="S87" s="82" t="str">
        <f>IF(S88="","",IF(Q87=V87,"△",IF(Q87&gt;V87,"○","●")))</f>
        <v/>
      </c>
      <c r="T87" s="82"/>
      <c r="U87" s="82"/>
      <c r="V87" s="83" t="str">
        <f>IF(U88="","",SUM(U88,U89))</f>
        <v/>
      </c>
      <c r="W87" s="84"/>
      <c r="X87" s="94" t="str">
        <f>IF(Z88="","",SUM(Z88,Z89))</f>
        <v/>
      </c>
      <c r="Y87" s="83"/>
      <c r="Z87" s="83" t="str">
        <f>IF(Z88="","",IF(X87=AC87,"△",IF(X87&gt;AC87,"○","●")))</f>
        <v/>
      </c>
      <c r="AA87" s="83"/>
      <c r="AB87" s="83"/>
      <c r="AC87" s="83" t="str">
        <f>IF(AB88="","",SUM(AB88,AB89))</f>
        <v/>
      </c>
      <c r="AD87" s="84"/>
      <c r="AE87" s="94" t="str">
        <f>IF(AG88="","",SUM(AG88,AG89))</f>
        <v/>
      </c>
      <c r="AF87" s="83"/>
      <c r="AG87" s="83" t="str">
        <f>IF(AG88="","",IF(AE87=AJ87,"△",IF(AE87&gt;AJ87,"○","●")))</f>
        <v/>
      </c>
      <c r="AH87" s="83"/>
      <c r="AI87" s="83"/>
      <c r="AJ87" s="83" t="str">
        <f>IF(AI88="","",SUM(AI88,AI89))</f>
        <v/>
      </c>
      <c r="AK87" s="84"/>
      <c r="AL87" s="94" t="str">
        <f>IF(AN88="","",SUM(AN88,AN89))</f>
        <v/>
      </c>
      <c r="AM87" s="83"/>
      <c r="AN87" s="83" t="str">
        <f>IF(AN88="","",IF(AL87=AQ87,"△",IF(AL87&gt;AQ87,"○","●")))</f>
        <v/>
      </c>
      <c r="AO87" s="83"/>
      <c r="AP87" s="83"/>
      <c r="AQ87" s="83" t="str">
        <f>IF(AP88="","",SUM(AP88,AP89))</f>
        <v/>
      </c>
      <c r="AR87" s="84"/>
      <c r="AS87" s="94" t="str">
        <f>IF(AU88="","",SUM(AU88,AU89))</f>
        <v/>
      </c>
      <c r="AT87" s="83"/>
      <c r="AU87" s="83" t="str">
        <f>IF(AU88="","",IF(AS87=AX87,"△",IF(AS87&gt;AX87,"○","●")))</f>
        <v/>
      </c>
      <c r="AV87" s="83"/>
      <c r="AW87" s="83"/>
      <c r="AX87" s="83" t="str">
        <f>IF(AW88="","",SUM(AW88,AW89))</f>
        <v/>
      </c>
      <c r="AY87" s="84"/>
      <c r="AZ87" s="94" t="str">
        <f>IF(BB88="","",SUM(BB88,BB89))</f>
        <v/>
      </c>
      <c r="BA87" s="83"/>
      <c r="BB87" s="83" t="str">
        <f>IF(BB88="","",IF(AZ87=BE87,"△",IF(AZ87&gt;BE87,"○","●")))</f>
        <v/>
      </c>
      <c r="BC87" s="83"/>
      <c r="BD87" s="83"/>
      <c r="BE87" s="83" t="str">
        <f>IF(BD88="","",SUM(BD88,BD89))</f>
        <v/>
      </c>
      <c r="BF87" s="84"/>
      <c r="BG87" s="94" t="str">
        <f>IF(BI88="","",SUM(BI88,BI89))</f>
        <v/>
      </c>
      <c r="BH87" s="83"/>
      <c r="BI87" s="83" t="str">
        <f>IF(BI88="","",IF(BG87=BL87,"△",IF(BG87&gt;BL87,"○","●")))</f>
        <v/>
      </c>
      <c r="BJ87" s="83"/>
      <c r="BK87" s="83"/>
      <c r="BL87" s="83" t="str">
        <f>IF(BK88="","",SUM(BK88,BK89))</f>
        <v/>
      </c>
      <c r="BM87" s="84"/>
      <c r="BN87" s="94" t="str">
        <f>IF(BP88="","",SUM(BP88,BP89))</f>
        <v/>
      </c>
      <c r="BO87" s="83"/>
      <c r="BP87" s="83" t="str">
        <f>IF(BP88="","",IF(BN87=BS87,"△",IF(BN87&gt;BS87,"○","●")))</f>
        <v/>
      </c>
      <c r="BQ87" s="83"/>
      <c r="BR87" s="83"/>
      <c r="BS87" s="83" t="str">
        <f>IF(BR88="","",SUM(BR88,BR89))</f>
        <v/>
      </c>
      <c r="BT87" s="84"/>
      <c r="BU87" s="149"/>
      <c r="BV87" s="150"/>
      <c r="BW87" s="150"/>
      <c r="BX87" s="150"/>
      <c r="BY87" s="150"/>
      <c r="BZ87" s="150"/>
      <c r="CA87" s="151"/>
      <c r="CB87" s="94" t="str">
        <f>IF(CD88="","",SUM(CD88,CD89))</f>
        <v/>
      </c>
      <c r="CC87" s="83"/>
      <c r="CD87" s="83" t="str">
        <f>IF(CD88="","",IF(CB87=CG87,"△",IF(CB87&gt;CG87,"○","●")))</f>
        <v/>
      </c>
      <c r="CE87" s="83"/>
      <c r="CF87" s="83"/>
      <c r="CG87" s="83" t="str">
        <f>IF(CF88="","",SUM(CF88,CF89))</f>
        <v/>
      </c>
      <c r="CH87" s="156"/>
      <c r="CI87" s="158"/>
      <c r="CJ87" s="161"/>
      <c r="CK87" s="161"/>
      <c r="CL87" s="164"/>
      <c r="CM87" s="102"/>
      <c r="CN87" s="50">
        <f t="shared" si="9"/>
        <v>4</v>
      </c>
      <c r="CO87" s="199"/>
      <c r="CQ87" s="208"/>
    </row>
    <row r="88" spans="2:95" ht="13.5" customHeight="1" x14ac:dyDescent="0.15">
      <c r="B88" s="127"/>
      <c r="C88" s="78"/>
      <c r="D88" s="25"/>
      <c r="E88" s="12" t="str">
        <f>IF(BY8="","",BY8)</f>
        <v/>
      </c>
      <c r="F88" s="36" t="s">
        <v>3</v>
      </c>
      <c r="G88" s="12" t="str">
        <f>IF(BW8="","",BW8)</f>
        <v/>
      </c>
      <c r="H88" s="27"/>
      <c r="I88" s="80"/>
      <c r="J88" s="78"/>
      <c r="K88" s="25"/>
      <c r="L88" s="12" t="str">
        <f>IF(BY16="","",BY16)</f>
        <v/>
      </c>
      <c r="M88" s="36" t="s">
        <v>3</v>
      </c>
      <c r="N88" s="12" t="str">
        <f>IF(BW16="","",BW16)</f>
        <v/>
      </c>
      <c r="O88" s="27"/>
      <c r="P88" s="80"/>
      <c r="Q88" s="79"/>
      <c r="R88" s="25"/>
      <c r="S88" s="12" t="str">
        <f>IF(BY24="","",BY24)</f>
        <v/>
      </c>
      <c r="T88" s="36" t="s">
        <v>3</v>
      </c>
      <c r="U88" s="12" t="str">
        <f>IF(BW24="","",BW24)</f>
        <v/>
      </c>
      <c r="V88" s="27"/>
      <c r="W88" s="80"/>
      <c r="X88" s="79"/>
      <c r="Y88" s="25"/>
      <c r="Z88" s="12" t="str">
        <f>IF(BY32="","",BY32)</f>
        <v/>
      </c>
      <c r="AA88" s="12" t="s">
        <v>3</v>
      </c>
      <c r="AB88" s="12" t="str">
        <f>IF(BW32="","",BW32)</f>
        <v/>
      </c>
      <c r="AC88" s="27"/>
      <c r="AD88" s="80"/>
      <c r="AE88" s="78"/>
      <c r="AF88" s="25"/>
      <c r="AG88" s="12" t="str">
        <f>IF(BY40="","",BY40)</f>
        <v/>
      </c>
      <c r="AH88" s="12" t="s">
        <v>3</v>
      </c>
      <c r="AI88" s="12" t="str">
        <f>IF(BW40="","",BW40)</f>
        <v/>
      </c>
      <c r="AJ88" s="27"/>
      <c r="AK88" s="80"/>
      <c r="AL88" s="79"/>
      <c r="AM88" s="25"/>
      <c r="AN88" s="12" t="str">
        <f>IF(BY48="","",BY48)</f>
        <v/>
      </c>
      <c r="AO88" s="12" t="s">
        <v>3</v>
      </c>
      <c r="AP88" s="12" t="str">
        <f>IF(BW48="","",BW48)</f>
        <v/>
      </c>
      <c r="AQ88" s="27"/>
      <c r="AR88" s="80"/>
      <c r="AS88" s="79"/>
      <c r="AT88" s="25"/>
      <c r="AU88" s="12" t="str">
        <f>IF(BY56="","",BY56)</f>
        <v/>
      </c>
      <c r="AV88" s="12" t="s">
        <v>3</v>
      </c>
      <c r="AW88" s="12" t="str">
        <f>IF(BW56="","",BW56)</f>
        <v/>
      </c>
      <c r="AX88" s="27"/>
      <c r="AY88" s="80"/>
      <c r="AZ88" s="79"/>
      <c r="BA88" s="25"/>
      <c r="BB88" s="12" t="str">
        <f>IF(BY64="","",BY64)</f>
        <v/>
      </c>
      <c r="BC88" s="12" t="s">
        <v>3</v>
      </c>
      <c r="BD88" s="12" t="str">
        <f>IF(BW64="","",BW64)</f>
        <v/>
      </c>
      <c r="BE88" s="27"/>
      <c r="BF88" s="80"/>
      <c r="BG88" s="79"/>
      <c r="BH88" s="25"/>
      <c r="BI88" s="12" t="str">
        <f>IF(BY72="","",BY72)</f>
        <v/>
      </c>
      <c r="BJ88" s="12" t="s">
        <v>3</v>
      </c>
      <c r="BK88" s="12" t="str">
        <f>IF(BW72="","",BW72)</f>
        <v/>
      </c>
      <c r="BL88" s="27"/>
      <c r="BM88" s="80"/>
      <c r="BN88" s="78"/>
      <c r="BO88" s="25"/>
      <c r="BP88" s="12" t="str">
        <f>IF(BY80="","",BY80)</f>
        <v/>
      </c>
      <c r="BQ88" s="36" t="s">
        <v>3</v>
      </c>
      <c r="BR88" s="12" t="str">
        <f>IF(BW80="","",BW80)</f>
        <v/>
      </c>
      <c r="BS88" s="27"/>
      <c r="BT88" s="80"/>
      <c r="BU88" s="149"/>
      <c r="BV88" s="150"/>
      <c r="BW88" s="150"/>
      <c r="BX88" s="150"/>
      <c r="BY88" s="150"/>
      <c r="BZ88" s="150"/>
      <c r="CA88" s="151"/>
      <c r="CB88" s="79"/>
      <c r="CC88" s="16"/>
      <c r="CD88" s="12" t="str">
        <f>IF(INDEX(入力用全データ,MATCH($CO83,仮順位,0)+$CN88,MATCH(CB$2,入力用チーム名横,0)+CD$99)="","",INDEX(入力用全データ,MATCH($CO83,仮順位,0)+$CN88,MATCH(CB$2,入力用チーム名横,0)+CD$99))</f>
        <v/>
      </c>
      <c r="CE88" s="12" t="s">
        <v>3</v>
      </c>
      <c r="CF88" s="12" t="str">
        <f>IF(INDEX(入力用全データ,MATCH($CO83,仮順位,0)+$CN88,MATCH(CB$2,入力用チーム名横,0)+CF$99)="","",INDEX(入力用全データ,MATCH($CO83,仮順位,0)+$CN88,MATCH(CB$2,入力用チーム名横,0)+CF$99))</f>
        <v/>
      </c>
      <c r="CG88" s="13"/>
      <c r="CH88" s="78"/>
      <c r="CI88" s="158"/>
      <c r="CJ88" s="161"/>
      <c r="CK88" s="161"/>
      <c r="CL88" s="164"/>
      <c r="CM88" s="102"/>
      <c r="CN88" s="50">
        <f t="shared" si="9"/>
        <v>5</v>
      </c>
      <c r="CO88" s="199"/>
      <c r="CQ88" s="208"/>
    </row>
    <row r="89" spans="2:95" ht="13.5" customHeight="1" x14ac:dyDescent="0.15">
      <c r="B89" s="127"/>
      <c r="C89" s="78"/>
      <c r="D89" s="29"/>
      <c r="E89" s="12" t="str">
        <f>IF(BY9="","",BZ9)</f>
        <v/>
      </c>
      <c r="F89" s="36" t="s">
        <v>3</v>
      </c>
      <c r="G89" s="12" t="str">
        <f>IF(BW9="","",BW9)</f>
        <v/>
      </c>
      <c r="H89" s="30"/>
      <c r="I89" s="80"/>
      <c r="J89" s="78"/>
      <c r="K89" s="29"/>
      <c r="L89" s="12" t="str">
        <f>IF(BY17="","",BY17)</f>
        <v/>
      </c>
      <c r="M89" s="36" t="s">
        <v>3</v>
      </c>
      <c r="N89" s="12" t="str">
        <f>IF(BW17="","",BW17)</f>
        <v/>
      </c>
      <c r="O89" s="30"/>
      <c r="P89" s="80"/>
      <c r="Q89" s="79"/>
      <c r="R89" s="29"/>
      <c r="S89" s="12" t="str">
        <f>IF(BY25="","",BY25)</f>
        <v/>
      </c>
      <c r="T89" s="36" t="s">
        <v>3</v>
      </c>
      <c r="U89" s="12" t="str">
        <f>IF(BW25="","",BW25)</f>
        <v/>
      </c>
      <c r="V89" s="30"/>
      <c r="W89" s="80"/>
      <c r="X89" s="79"/>
      <c r="Y89" s="29"/>
      <c r="Z89" s="12" t="str">
        <f>IF(BY33="","",BY33)</f>
        <v/>
      </c>
      <c r="AA89" s="12" t="s">
        <v>3</v>
      </c>
      <c r="AB89" s="12" t="str">
        <f>IF(BW33="","",BW33)</f>
        <v/>
      </c>
      <c r="AC89" s="30"/>
      <c r="AD89" s="80"/>
      <c r="AE89" s="78"/>
      <c r="AF89" s="29"/>
      <c r="AG89" s="12" t="str">
        <f>IF(BY41="","",BY41)</f>
        <v/>
      </c>
      <c r="AH89" s="12" t="s">
        <v>3</v>
      </c>
      <c r="AI89" s="12" t="str">
        <f>IF(BW41="","",BW41)</f>
        <v/>
      </c>
      <c r="AJ89" s="30"/>
      <c r="AK89" s="80"/>
      <c r="AL89" s="79"/>
      <c r="AM89" s="29"/>
      <c r="AN89" s="12" t="str">
        <f>IF(BY49="","",BY49)</f>
        <v/>
      </c>
      <c r="AO89" s="12" t="s">
        <v>3</v>
      </c>
      <c r="AP89" s="12" t="str">
        <f>IF(BW49="","",BW49)</f>
        <v/>
      </c>
      <c r="AQ89" s="30"/>
      <c r="AR89" s="80"/>
      <c r="AS89" s="79"/>
      <c r="AT89" s="29"/>
      <c r="AU89" s="12" t="str">
        <f>IF(BY57="","",BY57)</f>
        <v/>
      </c>
      <c r="AV89" s="12" t="s">
        <v>3</v>
      </c>
      <c r="AW89" s="12" t="str">
        <f>IF(BW57="","",BW57)</f>
        <v/>
      </c>
      <c r="AX89" s="30"/>
      <c r="AY89" s="80"/>
      <c r="AZ89" s="79"/>
      <c r="BA89" s="29"/>
      <c r="BB89" s="12" t="str">
        <f>IF(BY65="","",BY65)</f>
        <v/>
      </c>
      <c r="BC89" s="12" t="s">
        <v>3</v>
      </c>
      <c r="BD89" s="12" t="str">
        <f>IF(BW65="","",BW65)</f>
        <v/>
      </c>
      <c r="BE89" s="30"/>
      <c r="BF89" s="80"/>
      <c r="BG89" s="79"/>
      <c r="BH89" s="29"/>
      <c r="BI89" s="12" t="str">
        <f>IF(BY73="","",BY73)</f>
        <v/>
      </c>
      <c r="BJ89" s="12" t="s">
        <v>3</v>
      </c>
      <c r="BK89" s="12" t="str">
        <f>IF(BW73="","",BW73)</f>
        <v/>
      </c>
      <c r="BL89" s="30"/>
      <c r="BM89" s="80"/>
      <c r="BN89" s="78"/>
      <c r="BO89" s="29"/>
      <c r="BP89" s="12" t="str">
        <f>IF(BY81="","",BY81)</f>
        <v/>
      </c>
      <c r="BQ89" s="36" t="s">
        <v>3</v>
      </c>
      <c r="BR89" s="12" t="str">
        <f>IF(BW81="","",BW81)</f>
        <v/>
      </c>
      <c r="BS89" s="30"/>
      <c r="BT89" s="80"/>
      <c r="BU89" s="149"/>
      <c r="BV89" s="150"/>
      <c r="BW89" s="150"/>
      <c r="BX89" s="150"/>
      <c r="BY89" s="150"/>
      <c r="BZ89" s="150"/>
      <c r="CA89" s="151"/>
      <c r="CB89" s="79"/>
      <c r="CC89" s="18"/>
      <c r="CD89" s="12" t="str">
        <f>IF(INDEX(入力用全データ,MATCH($CO83,仮順位,0)+$CN89,MATCH(CB$2,入力用チーム名横,0)+CD$99)="","",INDEX(入力用全データ,MATCH($CO83,仮順位,0)+$CN89,MATCH(CB$2,入力用チーム名横,0)+CD$99))</f>
        <v/>
      </c>
      <c r="CE89" s="12" t="s">
        <v>3</v>
      </c>
      <c r="CF89" s="12" t="str">
        <f>IF(INDEX(入力用全データ,MATCH($CO83,仮順位,0)+$CN89,MATCH(CB$2,入力用チーム名横,0)+CF$99)="","",INDEX(入力用全データ,MATCH($CO83,仮順位,0)+$CN89,MATCH(CB$2,入力用チーム名横,0)+CF$99))</f>
        <v/>
      </c>
      <c r="CG89" s="17"/>
      <c r="CH89" s="78"/>
      <c r="CI89" s="158"/>
      <c r="CJ89" s="161"/>
      <c r="CK89" s="161"/>
      <c r="CL89" s="164"/>
      <c r="CM89" s="102"/>
      <c r="CN89" s="50">
        <f t="shared" si="9"/>
        <v>6</v>
      </c>
      <c r="CO89" s="199"/>
      <c r="CQ89" s="208"/>
    </row>
    <row r="90" spans="2:95" ht="3.75" customHeight="1" x14ac:dyDescent="0.15">
      <c r="B90" s="128"/>
      <c r="C90" s="56"/>
      <c r="D90" s="34"/>
      <c r="E90" s="22"/>
      <c r="F90" s="8"/>
      <c r="G90" s="22"/>
      <c r="H90" s="34"/>
      <c r="I90" s="65"/>
      <c r="J90" s="56"/>
      <c r="K90" s="34"/>
      <c r="L90" s="22"/>
      <c r="M90" s="8"/>
      <c r="N90" s="22"/>
      <c r="O90" s="34"/>
      <c r="P90" s="65"/>
      <c r="Q90" s="59"/>
      <c r="R90" s="34"/>
      <c r="S90" s="22"/>
      <c r="T90" s="8"/>
      <c r="U90" s="22"/>
      <c r="V90" s="34"/>
      <c r="W90" s="65"/>
      <c r="X90" s="59"/>
      <c r="Y90" s="34"/>
      <c r="Z90" s="22"/>
      <c r="AA90" s="8"/>
      <c r="AB90" s="22"/>
      <c r="AC90" s="34"/>
      <c r="AD90" s="65"/>
      <c r="AE90" s="56"/>
      <c r="AF90" s="34"/>
      <c r="AG90" s="22"/>
      <c r="AH90" s="8"/>
      <c r="AI90" s="22"/>
      <c r="AJ90" s="34"/>
      <c r="AK90" s="65"/>
      <c r="AL90" s="59"/>
      <c r="AM90" s="34"/>
      <c r="AN90" s="22"/>
      <c r="AO90" s="8"/>
      <c r="AP90" s="22"/>
      <c r="AQ90" s="34"/>
      <c r="AR90" s="65"/>
      <c r="AS90" s="59"/>
      <c r="AT90" s="34"/>
      <c r="AU90" s="22"/>
      <c r="AV90" s="8"/>
      <c r="AW90" s="22"/>
      <c r="AX90" s="34"/>
      <c r="AY90" s="65"/>
      <c r="AZ90" s="59"/>
      <c r="BA90" s="34"/>
      <c r="BB90" s="22"/>
      <c r="BC90" s="8"/>
      <c r="BD90" s="22"/>
      <c r="BE90" s="34"/>
      <c r="BF90" s="65"/>
      <c r="BG90" s="59"/>
      <c r="BH90" s="34"/>
      <c r="BI90" s="22"/>
      <c r="BJ90" s="8"/>
      <c r="BK90" s="22"/>
      <c r="BL90" s="34"/>
      <c r="BM90" s="65"/>
      <c r="BN90" s="56"/>
      <c r="BO90" s="34"/>
      <c r="BP90" s="22"/>
      <c r="BQ90" s="8"/>
      <c r="BR90" s="22"/>
      <c r="BS90" s="34"/>
      <c r="BT90" s="65"/>
      <c r="BU90" s="152"/>
      <c r="BV90" s="153"/>
      <c r="BW90" s="153"/>
      <c r="BX90" s="153"/>
      <c r="BY90" s="153"/>
      <c r="BZ90" s="153"/>
      <c r="CA90" s="154"/>
      <c r="CB90" s="59"/>
      <c r="CC90" s="22"/>
      <c r="CD90" s="22"/>
      <c r="CE90" s="22"/>
      <c r="CF90" s="22"/>
      <c r="CG90" s="22"/>
      <c r="CH90" s="56"/>
      <c r="CI90" s="88"/>
      <c r="CJ90" s="96"/>
      <c r="CK90" s="96"/>
      <c r="CL90" s="86"/>
      <c r="CM90" s="110"/>
      <c r="CN90" s="50">
        <f t="shared" si="9"/>
        <v>7</v>
      </c>
      <c r="CO90" s="137"/>
      <c r="CQ90" s="208"/>
    </row>
    <row r="91" spans="2:95" ht="18.75" customHeight="1" x14ac:dyDescent="0.15">
      <c r="B91" s="129" t="str">
        <f>INDEX(入力用全データ,MATCH($CO91,仮順位,0),1)</f>
        <v>D</v>
      </c>
      <c r="C91" s="172" t="str">
        <f>IF(E92="","",SUM(E92,E93))</f>
        <v/>
      </c>
      <c r="D91" s="91"/>
      <c r="E91" s="85" t="str">
        <f>IF(E92="","",IF(C91=H91,"△",IF(C91&gt;H91,"○","●")))</f>
        <v/>
      </c>
      <c r="F91" s="85"/>
      <c r="G91" s="85"/>
      <c r="H91" s="91" t="str">
        <f>IF(G92="","",SUM(G92,G93))</f>
        <v/>
      </c>
      <c r="I91" s="95"/>
      <c r="J91" s="90" t="str">
        <f>IF(L92="","",SUM(L92,L93))</f>
        <v/>
      </c>
      <c r="K91" s="91"/>
      <c r="L91" s="85" t="str">
        <f>IF(L92="","",IF(J91=O91,"△",IF(J91&gt;O91,"○","●")))</f>
        <v/>
      </c>
      <c r="M91" s="85"/>
      <c r="N91" s="85"/>
      <c r="O91" s="91" t="str">
        <f>IF(N92="","",SUM(N92,N93))</f>
        <v/>
      </c>
      <c r="P91" s="95"/>
      <c r="Q91" s="90" t="str">
        <f>IF(S92="","",SUM(S92,S93))</f>
        <v/>
      </c>
      <c r="R91" s="91"/>
      <c r="S91" s="85" t="str">
        <f>IF(S92="","",IF(Q91=V91,"△",IF(Q91&gt;V91,"○","●")))</f>
        <v/>
      </c>
      <c r="T91" s="85"/>
      <c r="U91" s="85"/>
      <c r="V91" s="91" t="str">
        <f>IF(U92="","",SUM(U92,U93))</f>
        <v/>
      </c>
      <c r="W91" s="95"/>
      <c r="X91" s="90" t="str">
        <f>IF(Z92="","",SUM(Z92,Z93))</f>
        <v/>
      </c>
      <c r="Y91" s="91"/>
      <c r="Z91" s="85" t="str">
        <f>IF(Z92="","",IF(X91=AC91,"△",IF(X91&gt;AC91,"○","●")))</f>
        <v/>
      </c>
      <c r="AA91" s="85"/>
      <c r="AB91" s="85"/>
      <c r="AC91" s="91" t="str">
        <f>IF(AB92="","",SUM(AB92,AB93))</f>
        <v/>
      </c>
      <c r="AD91" s="95"/>
      <c r="AE91" s="90" t="str">
        <f>IF(AG92="","",SUM(AG92,AG93))</f>
        <v/>
      </c>
      <c r="AF91" s="91"/>
      <c r="AG91" s="91" t="str">
        <f>IF(AG92="","",IF(AE91=AJ91,"△",IF(AE91&gt;AJ91,"○","●")))</f>
        <v/>
      </c>
      <c r="AH91" s="91"/>
      <c r="AI91" s="91"/>
      <c r="AJ91" s="91" t="str">
        <f>IF(AI92="","",SUM(AI92,AI93))</f>
        <v/>
      </c>
      <c r="AK91" s="95"/>
      <c r="AL91" s="90" t="str">
        <f>IF(AN92="","",SUM(AN92,AN93))</f>
        <v/>
      </c>
      <c r="AM91" s="91"/>
      <c r="AN91" s="91" t="str">
        <f>IF(AN92="","",IF(AL91=AQ91,"△",IF(AL91&gt;AQ91,"○","●")))</f>
        <v/>
      </c>
      <c r="AO91" s="91"/>
      <c r="AP91" s="91"/>
      <c r="AQ91" s="91" t="str">
        <f>IF(AP92="","",SUM(AP92,AP93))</f>
        <v/>
      </c>
      <c r="AR91" s="95"/>
      <c r="AS91" s="90" t="str">
        <f>IF(AU92="","",SUM(AU92,AU93))</f>
        <v/>
      </c>
      <c r="AT91" s="91"/>
      <c r="AU91" s="91" t="str">
        <f>IF(AU92="","",IF(AS91=AX91,"△",IF(AS91&gt;AX91,"○","●")))</f>
        <v/>
      </c>
      <c r="AV91" s="91"/>
      <c r="AW91" s="91"/>
      <c r="AX91" s="91" t="str">
        <f>IF(AW92="","",SUM(AW92,AW93))</f>
        <v/>
      </c>
      <c r="AY91" s="95"/>
      <c r="AZ91" s="90" t="str">
        <f>IF(BB92="","",SUM(BB92,BB93))</f>
        <v/>
      </c>
      <c r="BA91" s="91"/>
      <c r="BB91" s="91" t="str">
        <f>IF(BB92="","",IF(AZ91=BE91,"△",IF(AZ91&gt;BE91,"○","●")))</f>
        <v/>
      </c>
      <c r="BC91" s="91"/>
      <c r="BD91" s="91"/>
      <c r="BE91" s="91" t="str">
        <f>IF(BD92="","",SUM(BD92,BD93))</f>
        <v/>
      </c>
      <c r="BF91" s="95"/>
      <c r="BG91" s="90" t="str">
        <f>IF(BI92="","",SUM(BI92,BI93))</f>
        <v/>
      </c>
      <c r="BH91" s="91"/>
      <c r="BI91" s="91" t="str">
        <f>IF(BI92="","",IF(BG91=BL91,"△",IF(BG91&gt;BL91,"○","●")))</f>
        <v/>
      </c>
      <c r="BJ91" s="91"/>
      <c r="BK91" s="91"/>
      <c r="BL91" s="91" t="str">
        <f>IF(BK92="","",SUM(BK92,BK93))</f>
        <v/>
      </c>
      <c r="BM91" s="95"/>
      <c r="BN91" s="90" t="str">
        <f>IF(BP92="","",SUM(BP92,BP93))</f>
        <v/>
      </c>
      <c r="BO91" s="91"/>
      <c r="BP91" s="91" t="str">
        <f>IF(BP92="","",IF(BN91=BS91,"△",IF(BN91&gt;BS91,"○","●")))</f>
        <v/>
      </c>
      <c r="BQ91" s="91"/>
      <c r="BR91" s="91"/>
      <c r="BS91" s="91" t="str">
        <f>IF(BR92="","",SUM(BR92,BR93))</f>
        <v/>
      </c>
      <c r="BT91" s="95"/>
      <c r="BU91" s="90" t="str">
        <f>IF(BW92="","",SUM(BW92,BW93))</f>
        <v/>
      </c>
      <c r="BV91" s="91"/>
      <c r="BW91" s="91" t="str">
        <f>IF(BW92="","",IF(BU91=BZ91,"△",IF(BU91&gt;BZ91,"○","●")))</f>
        <v/>
      </c>
      <c r="BX91" s="91"/>
      <c r="BY91" s="91"/>
      <c r="BZ91" s="91" t="str">
        <f>IF(BY92="","",SUM(BY92,BY93))</f>
        <v/>
      </c>
      <c r="CA91" s="95"/>
      <c r="CB91" s="146"/>
      <c r="CC91" s="147"/>
      <c r="CD91" s="147"/>
      <c r="CE91" s="147"/>
      <c r="CF91" s="147"/>
      <c r="CG91" s="147"/>
      <c r="CH91" s="166"/>
      <c r="CI91" s="157" t="str">
        <f>IF(INDEX(入力用全データ,MATCH($CO91,仮順位,0),CI$101)="","",INDEX(入力用全データ,MATCH($CO91,仮順位,0),CI$101))</f>
        <v/>
      </c>
      <c r="CJ91" s="160" t="str">
        <f>IF(INDEX(入力用全データ,MATCH($CO91,仮順位,0),CJ$101)="","",INDEX(入力用全データ,MATCH($CO91,仮順位,0),CJ$101))</f>
        <v/>
      </c>
      <c r="CK91" s="160" t="str">
        <f>IF(INDEX(入力用全データ,MATCH($CO91,仮順位,0),CK$101)="","",INDEX(入力用全データ,MATCH($CO91,仮順位,0),CK$101))</f>
        <v/>
      </c>
      <c r="CL91" s="163" t="str">
        <f>IF(INDEX(入力用全データ,MATCH($CO91,仮順位,0),CL$101)="","",INDEX(入力用全データ,MATCH($CO91,仮順位,0),CL$101))</f>
        <v/>
      </c>
      <c r="CM91" s="101" t="str">
        <f>IF(INDEX(入力用全データ,MATCH($CO91,仮順位,0),CM$101)="","",INDEX(入力用全データ,MATCH($CO91,仮順位,0),CM$101))</f>
        <v/>
      </c>
      <c r="CN91" s="50">
        <f t="shared" si="9"/>
        <v>0</v>
      </c>
      <c r="CO91" s="200">
        <v>12</v>
      </c>
      <c r="CP91" s="47">
        <f t="shared" ref="CP91" si="12">IF(CI91="",-ROW()*1000000000,CI91*1000000000+CL91*1000000+CJ91-ROW()/10000)</f>
        <v>-91000000000</v>
      </c>
      <c r="CQ91" s="208"/>
    </row>
    <row r="92" spans="2:95" ht="13.5" customHeight="1" x14ac:dyDescent="0.15">
      <c r="B92" s="127"/>
      <c r="C92" s="78"/>
      <c r="D92" s="25"/>
      <c r="E92" s="12" t="str">
        <f>IF(CF4="","",CF4)</f>
        <v/>
      </c>
      <c r="F92" s="36" t="s">
        <v>3</v>
      </c>
      <c r="G92" s="12" t="str">
        <f>IF(CD4="","",CD4)</f>
        <v/>
      </c>
      <c r="H92" s="27"/>
      <c r="I92" s="80"/>
      <c r="J92" s="78"/>
      <c r="K92" s="25"/>
      <c r="L92" s="12" t="str">
        <f>IF(CF12="","",CF12)</f>
        <v/>
      </c>
      <c r="M92" s="36" t="s">
        <v>3</v>
      </c>
      <c r="N92" s="12" t="str">
        <f>IF(CD12="","",CD12)</f>
        <v/>
      </c>
      <c r="O92" s="27"/>
      <c r="P92" s="80"/>
      <c r="Q92" s="78"/>
      <c r="R92" s="25"/>
      <c r="S92" s="12" t="str">
        <f>IF(CF20="","",CF20)</f>
        <v/>
      </c>
      <c r="T92" s="36" t="s">
        <v>3</v>
      </c>
      <c r="U92" s="12" t="str">
        <f>IF(CD20="","",CD20)</f>
        <v/>
      </c>
      <c r="V92" s="27"/>
      <c r="W92" s="80"/>
      <c r="X92" s="79"/>
      <c r="Y92" s="25"/>
      <c r="Z92" s="12" t="str">
        <f>IF(CF28="","",CF28)</f>
        <v/>
      </c>
      <c r="AA92" s="36" t="s">
        <v>3</v>
      </c>
      <c r="AB92" s="12" t="str">
        <f>IF(CD28="","",CD28)</f>
        <v/>
      </c>
      <c r="AC92" s="27"/>
      <c r="AD92" s="80"/>
      <c r="AE92" s="79"/>
      <c r="AF92" s="25"/>
      <c r="AG92" s="12" t="str">
        <f>IF(CF36="","",CF36)</f>
        <v/>
      </c>
      <c r="AH92" s="12" t="s">
        <v>3</v>
      </c>
      <c r="AI92" s="12" t="str">
        <f>IF(CD36="","",CD36)</f>
        <v/>
      </c>
      <c r="AJ92" s="27"/>
      <c r="AK92" s="80"/>
      <c r="AL92" s="78"/>
      <c r="AM92" s="25"/>
      <c r="AN92" s="12" t="str">
        <f>IF(CF44="","",CF44)</f>
        <v/>
      </c>
      <c r="AO92" s="12" t="s">
        <v>3</v>
      </c>
      <c r="AP92" s="12" t="str">
        <f>IF(CD44="","",CD44)</f>
        <v/>
      </c>
      <c r="AQ92" s="27"/>
      <c r="AR92" s="80"/>
      <c r="AS92" s="79"/>
      <c r="AT92" s="25"/>
      <c r="AU92" s="12" t="str">
        <f>IF(CF52="","",CF52)</f>
        <v/>
      </c>
      <c r="AV92" s="12" t="s">
        <v>3</v>
      </c>
      <c r="AW92" s="12" t="str">
        <f>IF(CD52="","",CD52)</f>
        <v/>
      </c>
      <c r="AX92" s="27"/>
      <c r="AY92" s="80"/>
      <c r="AZ92" s="79"/>
      <c r="BA92" s="25"/>
      <c r="BB92" s="12" t="str">
        <f>IF(CF60="","",CF60)</f>
        <v/>
      </c>
      <c r="BC92" s="12" t="s">
        <v>3</v>
      </c>
      <c r="BD92" s="12" t="str">
        <f>IF(CD60="","",CD60)</f>
        <v/>
      </c>
      <c r="BE92" s="27"/>
      <c r="BF92" s="80"/>
      <c r="BG92" s="79"/>
      <c r="BH92" s="25"/>
      <c r="BI92" s="12" t="str">
        <f>IF(CF68="","",CF68)</f>
        <v/>
      </c>
      <c r="BJ92" s="12" t="s">
        <v>3</v>
      </c>
      <c r="BK92" s="12" t="str">
        <f>IF(CD68="","",CD68)</f>
        <v/>
      </c>
      <c r="BL92" s="27"/>
      <c r="BM92" s="80"/>
      <c r="BN92" s="79"/>
      <c r="BO92" s="25"/>
      <c r="BP92" s="12" t="str">
        <f>IF(CF76="","",CF76)</f>
        <v/>
      </c>
      <c r="BQ92" s="12" t="s">
        <v>3</v>
      </c>
      <c r="BR92" s="12" t="str">
        <f>IF(CD76="","",CD76)</f>
        <v/>
      </c>
      <c r="BS92" s="27"/>
      <c r="BT92" s="80"/>
      <c r="BU92" s="78"/>
      <c r="BV92" s="25"/>
      <c r="BW92" s="12" t="str">
        <f>IF(CF84="","",CF84)</f>
        <v/>
      </c>
      <c r="BX92" s="36" t="s">
        <v>3</v>
      </c>
      <c r="BY92" s="12" t="str">
        <f>IF(CD84="","",CD84)</f>
        <v/>
      </c>
      <c r="BZ92" s="27"/>
      <c r="CA92" s="80"/>
      <c r="CB92" s="149"/>
      <c r="CC92" s="150"/>
      <c r="CD92" s="150"/>
      <c r="CE92" s="150"/>
      <c r="CF92" s="150"/>
      <c r="CG92" s="150"/>
      <c r="CH92" s="167"/>
      <c r="CI92" s="158"/>
      <c r="CJ92" s="161"/>
      <c r="CK92" s="161"/>
      <c r="CL92" s="164"/>
      <c r="CM92" s="102"/>
      <c r="CN92" s="50">
        <f t="shared" si="9"/>
        <v>1</v>
      </c>
      <c r="CO92" s="199"/>
      <c r="CQ92" s="208"/>
    </row>
    <row r="93" spans="2:95" ht="13.5" customHeight="1" x14ac:dyDescent="0.15">
      <c r="B93" s="127"/>
      <c r="C93" s="78"/>
      <c r="D93" s="29"/>
      <c r="E93" s="12" t="str">
        <f>IF(CF5="","",CF5)</f>
        <v/>
      </c>
      <c r="F93" s="36" t="s">
        <v>3</v>
      </c>
      <c r="G93" s="12" t="str">
        <f>IF(CD5="","",CD5)</f>
        <v/>
      </c>
      <c r="H93" s="30"/>
      <c r="I93" s="80"/>
      <c r="J93" s="78"/>
      <c r="K93" s="29"/>
      <c r="L93" s="12" t="str">
        <f>IF(CF13="","",CF13)</f>
        <v/>
      </c>
      <c r="M93" s="36" t="s">
        <v>3</v>
      </c>
      <c r="N93" s="12" t="str">
        <f>IF(CD13="","",CD13)</f>
        <v/>
      </c>
      <c r="O93" s="30"/>
      <c r="P93" s="80"/>
      <c r="Q93" s="78"/>
      <c r="R93" s="29"/>
      <c r="S93" s="12" t="str">
        <f>IF(CF21="","",CF21)</f>
        <v/>
      </c>
      <c r="T93" s="36" t="s">
        <v>3</v>
      </c>
      <c r="U93" s="12" t="str">
        <f>IF(CD21="","",CD21)</f>
        <v/>
      </c>
      <c r="V93" s="30"/>
      <c r="W93" s="80"/>
      <c r="X93" s="79"/>
      <c r="Y93" s="29"/>
      <c r="Z93" s="12" t="str">
        <f>IF(CF29="","",CF29)</f>
        <v/>
      </c>
      <c r="AA93" s="36" t="s">
        <v>3</v>
      </c>
      <c r="AB93" s="12" t="str">
        <f>IF(CD29="","",CD29)</f>
        <v/>
      </c>
      <c r="AC93" s="30"/>
      <c r="AD93" s="80"/>
      <c r="AE93" s="79"/>
      <c r="AF93" s="29"/>
      <c r="AG93" s="12" t="str">
        <f>IF(CF37="","",CF37)</f>
        <v/>
      </c>
      <c r="AH93" s="12" t="s">
        <v>3</v>
      </c>
      <c r="AI93" s="12" t="str">
        <f>IF(CD37="","",CD37)</f>
        <v/>
      </c>
      <c r="AJ93" s="30"/>
      <c r="AK93" s="80"/>
      <c r="AL93" s="78"/>
      <c r="AM93" s="29"/>
      <c r="AN93" s="12" t="str">
        <f>IF(CF45="","",CF45)</f>
        <v/>
      </c>
      <c r="AO93" s="12" t="s">
        <v>3</v>
      </c>
      <c r="AP93" s="12" t="str">
        <f>IF(CD45="","",CD45)</f>
        <v/>
      </c>
      <c r="AQ93" s="30"/>
      <c r="AR93" s="80"/>
      <c r="AS93" s="79"/>
      <c r="AT93" s="29"/>
      <c r="AU93" s="12" t="str">
        <f>IF(CF53="","",CF53)</f>
        <v/>
      </c>
      <c r="AV93" s="12" t="s">
        <v>3</v>
      </c>
      <c r="AW93" s="12" t="str">
        <f>IF(CD53="","",CD53)</f>
        <v/>
      </c>
      <c r="AX93" s="30"/>
      <c r="AY93" s="80"/>
      <c r="AZ93" s="79"/>
      <c r="BA93" s="29"/>
      <c r="BB93" s="12" t="str">
        <f>IF(CF61="","",CF61)</f>
        <v/>
      </c>
      <c r="BC93" s="12" t="s">
        <v>3</v>
      </c>
      <c r="BD93" s="12" t="str">
        <f>IF(CD61="","",CD61)</f>
        <v/>
      </c>
      <c r="BE93" s="30"/>
      <c r="BF93" s="80"/>
      <c r="BG93" s="79"/>
      <c r="BH93" s="29"/>
      <c r="BI93" s="12" t="str">
        <f>IF(CF69="","",CF69)</f>
        <v/>
      </c>
      <c r="BJ93" s="12" t="s">
        <v>3</v>
      </c>
      <c r="BK93" s="12" t="str">
        <f>IF(CD69="","",CD69)</f>
        <v/>
      </c>
      <c r="BL93" s="30"/>
      <c r="BM93" s="80"/>
      <c r="BN93" s="79"/>
      <c r="BO93" s="29"/>
      <c r="BP93" s="12" t="str">
        <f>IF(CF77="","",CF77)</f>
        <v/>
      </c>
      <c r="BQ93" s="12" t="s">
        <v>3</v>
      </c>
      <c r="BR93" s="12" t="str">
        <f>IF(CD77="","",CD77)</f>
        <v/>
      </c>
      <c r="BS93" s="30"/>
      <c r="BT93" s="80"/>
      <c r="BU93" s="78"/>
      <c r="BV93" s="29"/>
      <c r="BW93" s="12" t="str">
        <f>IF(CF85="","",CF85)</f>
        <v/>
      </c>
      <c r="BX93" s="36" t="s">
        <v>3</v>
      </c>
      <c r="BY93" s="12" t="str">
        <f>IF(CD85="","",CD85)</f>
        <v/>
      </c>
      <c r="BZ93" s="30"/>
      <c r="CA93" s="80"/>
      <c r="CB93" s="149"/>
      <c r="CC93" s="150"/>
      <c r="CD93" s="150"/>
      <c r="CE93" s="150"/>
      <c r="CF93" s="150"/>
      <c r="CG93" s="150"/>
      <c r="CH93" s="167"/>
      <c r="CI93" s="158"/>
      <c r="CJ93" s="161"/>
      <c r="CK93" s="161"/>
      <c r="CL93" s="164"/>
      <c r="CM93" s="102"/>
      <c r="CN93" s="50">
        <f t="shared" si="9"/>
        <v>2</v>
      </c>
      <c r="CO93" s="199"/>
      <c r="CQ93" s="208"/>
    </row>
    <row r="94" spans="2:95" ht="3.75" customHeight="1" x14ac:dyDescent="0.15">
      <c r="B94" s="127"/>
      <c r="C94" s="55"/>
      <c r="D94" s="31"/>
      <c r="E94" s="19"/>
      <c r="F94" s="7"/>
      <c r="G94" s="19"/>
      <c r="H94" s="31"/>
      <c r="I94" s="64"/>
      <c r="J94" s="55"/>
      <c r="K94" s="31"/>
      <c r="L94" s="19"/>
      <c r="M94" s="7"/>
      <c r="N94" s="19"/>
      <c r="O94" s="31"/>
      <c r="P94" s="64"/>
      <c r="Q94" s="55"/>
      <c r="R94" s="31"/>
      <c r="S94" s="19"/>
      <c r="T94" s="7"/>
      <c r="U94" s="19"/>
      <c r="V94" s="31"/>
      <c r="W94" s="64"/>
      <c r="X94" s="58"/>
      <c r="Y94" s="31"/>
      <c r="Z94" s="19"/>
      <c r="AA94" s="7"/>
      <c r="AB94" s="19"/>
      <c r="AC94" s="31"/>
      <c r="AD94" s="64"/>
      <c r="AE94" s="58"/>
      <c r="AF94" s="31"/>
      <c r="AG94" s="19"/>
      <c r="AH94" s="7"/>
      <c r="AI94" s="19"/>
      <c r="AJ94" s="42"/>
      <c r="AK94" s="64"/>
      <c r="AL94" s="55"/>
      <c r="AM94" s="31"/>
      <c r="AN94" s="19"/>
      <c r="AO94" s="7"/>
      <c r="AP94" s="19"/>
      <c r="AQ94" s="31"/>
      <c r="AR94" s="64"/>
      <c r="AS94" s="58"/>
      <c r="AT94" s="31"/>
      <c r="AU94" s="19"/>
      <c r="AV94" s="7"/>
      <c r="AW94" s="19"/>
      <c r="AX94" s="31"/>
      <c r="AY94" s="64"/>
      <c r="AZ94" s="58"/>
      <c r="BA94" s="31"/>
      <c r="BB94" s="19"/>
      <c r="BC94" s="7"/>
      <c r="BD94" s="19"/>
      <c r="BE94" s="31"/>
      <c r="BF94" s="64"/>
      <c r="BG94" s="58"/>
      <c r="BH94" s="31"/>
      <c r="BI94" s="19"/>
      <c r="BJ94" s="7"/>
      <c r="BK94" s="19"/>
      <c r="BL94" s="31"/>
      <c r="BM94" s="64"/>
      <c r="BN94" s="58"/>
      <c r="BO94" s="31"/>
      <c r="BP94" s="19"/>
      <c r="BQ94" s="7"/>
      <c r="BR94" s="19"/>
      <c r="BS94" s="31"/>
      <c r="BT94" s="64"/>
      <c r="BU94" s="55"/>
      <c r="BV94" s="31"/>
      <c r="BW94" s="19"/>
      <c r="BX94" s="7"/>
      <c r="BY94" s="19"/>
      <c r="BZ94" s="31"/>
      <c r="CA94" s="64"/>
      <c r="CB94" s="149"/>
      <c r="CC94" s="150"/>
      <c r="CD94" s="150"/>
      <c r="CE94" s="150"/>
      <c r="CF94" s="150"/>
      <c r="CG94" s="150"/>
      <c r="CH94" s="167"/>
      <c r="CI94" s="158"/>
      <c r="CJ94" s="161"/>
      <c r="CK94" s="161"/>
      <c r="CL94" s="164"/>
      <c r="CM94" s="102"/>
      <c r="CN94" s="50">
        <f t="shared" si="9"/>
        <v>3</v>
      </c>
      <c r="CO94" s="199"/>
      <c r="CQ94" s="208"/>
    </row>
    <row r="95" spans="2:95" ht="18.75" customHeight="1" x14ac:dyDescent="0.15">
      <c r="B95" s="127"/>
      <c r="C95" s="145" t="str">
        <f>IF(E96="","",SUM(E96,E97))</f>
        <v/>
      </c>
      <c r="D95" s="83"/>
      <c r="E95" s="82" t="str">
        <f>IF(E96="","",IF(C95=H95,"△",IF(C95&gt;H95,"○","●")))</f>
        <v/>
      </c>
      <c r="F95" s="82"/>
      <c r="G95" s="82"/>
      <c r="H95" s="83" t="str">
        <f>IF(G96="","",SUM(G96,G97))</f>
        <v/>
      </c>
      <c r="I95" s="84"/>
      <c r="J95" s="94" t="str">
        <f>IF(L96="","",SUM(L96,L97))</f>
        <v/>
      </c>
      <c r="K95" s="83"/>
      <c r="L95" s="82" t="str">
        <f>IF(L96="","",IF(J95=O95,"△",IF(J95&gt;O95,"○","●")))</f>
        <v/>
      </c>
      <c r="M95" s="82"/>
      <c r="N95" s="82"/>
      <c r="O95" s="83" t="str">
        <f>IF(N96="","",SUM(N96,N97))</f>
        <v/>
      </c>
      <c r="P95" s="84"/>
      <c r="Q95" s="94" t="str">
        <f>IF(S96="","",SUM(S96,S97))</f>
        <v/>
      </c>
      <c r="R95" s="83"/>
      <c r="S95" s="82" t="str">
        <f>IF(S96="","",IF(Q95=V95,"△",IF(Q95&gt;V95,"○","●")))</f>
        <v/>
      </c>
      <c r="T95" s="82"/>
      <c r="U95" s="82"/>
      <c r="V95" s="83" t="str">
        <f>IF(U96="","",SUM(U96,U97))</f>
        <v/>
      </c>
      <c r="W95" s="84"/>
      <c r="X95" s="94" t="str">
        <f>IF(Z96="","",SUM(Z96,Z97))</f>
        <v/>
      </c>
      <c r="Y95" s="83"/>
      <c r="Z95" s="82" t="str">
        <f>IF(Z96="","",IF(X95=AC95,"△",IF(X95&gt;AC95,"○","●")))</f>
        <v/>
      </c>
      <c r="AA95" s="82"/>
      <c r="AB95" s="82"/>
      <c r="AC95" s="83" t="str">
        <f>IF(AB96="","",SUM(AB96,AB97))</f>
        <v/>
      </c>
      <c r="AD95" s="84"/>
      <c r="AE95" s="94" t="str">
        <f>IF(AG96="","",SUM(AG96,AG97))</f>
        <v/>
      </c>
      <c r="AF95" s="83"/>
      <c r="AG95" s="83" t="str">
        <f>IF(AG96="","",IF(AE95=AJ95,"△",IF(AE95&gt;AJ95,"○","●")))</f>
        <v/>
      </c>
      <c r="AH95" s="83"/>
      <c r="AI95" s="83"/>
      <c r="AJ95" s="83" t="str">
        <f>IF(AI96="","",SUM(AI96,AI97))</f>
        <v/>
      </c>
      <c r="AK95" s="84"/>
      <c r="AL95" s="94" t="str">
        <f>IF(AN96="","",SUM(AN96,AN97))</f>
        <v/>
      </c>
      <c r="AM95" s="83"/>
      <c r="AN95" s="83" t="str">
        <f>IF(AN96="","",IF(AL95=AQ95,"△",IF(AL95&gt;AQ95,"○","●")))</f>
        <v/>
      </c>
      <c r="AO95" s="83"/>
      <c r="AP95" s="83"/>
      <c r="AQ95" s="83" t="str">
        <f>IF(AP96="","",SUM(AP96,AP97))</f>
        <v/>
      </c>
      <c r="AR95" s="84"/>
      <c r="AS95" s="94" t="str">
        <f>IF(AU96="","",SUM(AU96,AU97))</f>
        <v/>
      </c>
      <c r="AT95" s="83"/>
      <c r="AU95" s="83" t="str">
        <f>IF(AU96="","",IF(AS95=AX95,"△",IF(AS95&gt;AX95,"○","●")))</f>
        <v/>
      </c>
      <c r="AV95" s="83"/>
      <c r="AW95" s="83"/>
      <c r="AX95" s="83" t="str">
        <f>IF(AW96="","",SUM(AW96,AW97))</f>
        <v/>
      </c>
      <c r="AY95" s="84"/>
      <c r="AZ95" s="94" t="str">
        <f>IF(BB96="","",SUM(BB96,BB97))</f>
        <v/>
      </c>
      <c r="BA95" s="83"/>
      <c r="BB95" s="83" t="str">
        <f>IF(BB96="","",IF(AZ95=BE95,"△",IF(AZ95&gt;BE95,"○","●")))</f>
        <v/>
      </c>
      <c r="BC95" s="83"/>
      <c r="BD95" s="83"/>
      <c r="BE95" s="83" t="str">
        <f>IF(BD96="","",SUM(BD96,BD97))</f>
        <v/>
      </c>
      <c r="BF95" s="84"/>
      <c r="BG95" s="94" t="str">
        <f>IF(BI96="","",SUM(BI96,BI97))</f>
        <v/>
      </c>
      <c r="BH95" s="83"/>
      <c r="BI95" s="83" t="str">
        <f>IF(BI96="","",IF(BG95=BL95,"△",IF(BG95&gt;BL95,"○","●")))</f>
        <v/>
      </c>
      <c r="BJ95" s="83"/>
      <c r="BK95" s="83"/>
      <c r="BL95" s="83" t="str">
        <f>IF(BK96="","",SUM(BK96,BK97))</f>
        <v/>
      </c>
      <c r="BM95" s="84"/>
      <c r="BN95" s="94" t="str">
        <f>IF(BP96="","",SUM(BP96,BP97))</f>
        <v/>
      </c>
      <c r="BO95" s="83"/>
      <c r="BP95" s="83" t="str">
        <f>IF(BP96="","",IF(BN95=BS95,"△",IF(BN95&gt;BS95,"○","●")))</f>
        <v/>
      </c>
      <c r="BQ95" s="83"/>
      <c r="BR95" s="83"/>
      <c r="BS95" s="83" t="str">
        <f>IF(BR96="","",SUM(BR96,BR97))</f>
        <v/>
      </c>
      <c r="BT95" s="84"/>
      <c r="BU95" s="94" t="str">
        <f>IF(BW96="","",SUM(BW96,BW97))</f>
        <v/>
      </c>
      <c r="BV95" s="83"/>
      <c r="BW95" s="83" t="str">
        <f>IF(BW96="","",IF(BU95=BZ95,"△",IF(BU95&gt;BZ95,"○","●")))</f>
        <v/>
      </c>
      <c r="BX95" s="83"/>
      <c r="BY95" s="83"/>
      <c r="BZ95" s="83" t="str">
        <f>IF(BY96="","",SUM(BY96,BY97))</f>
        <v/>
      </c>
      <c r="CA95" s="84"/>
      <c r="CB95" s="149"/>
      <c r="CC95" s="150"/>
      <c r="CD95" s="150"/>
      <c r="CE95" s="150"/>
      <c r="CF95" s="150"/>
      <c r="CG95" s="150"/>
      <c r="CH95" s="167"/>
      <c r="CI95" s="158"/>
      <c r="CJ95" s="161"/>
      <c r="CK95" s="161"/>
      <c r="CL95" s="164"/>
      <c r="CM95" s="102"/>
      <c r="CN95" s="50">
        <f t="shared" si="9"/>
        <v>4</v>
      </c>
      <c r="CO95" s="199"/>
      <c r="CQ95" s="208"/>
    </row>
    <row r="96" spans="2:95" ht="13.5" customHeight="1" x14ac:dyDescent="0.15">
      <c r="B96" s="127"/>
      <c r="C96" s="78"/>
      <c r="D96" s="25"/>
      <c r="E96" s="12" t="str">
        <f>IF(CF8="","",CF8)</f>
        <v/>
      </c>
      <c r="F96" s="36" t="s">
        <v>3</v>
      </c>
      <c r="G96" s="12" t="str">
        <f>IF(CD8="","",CD8)</f>
        <v/>
      </c>
      <c r="H96" s="27"/>
      <c r="I96" s="80"/>
      <c r="J96" s="78"/>
      <c r="K96" s="25"/>
      <c r="L96" s="12" t="str">
        <f>IF(CF16="","",CF16)</f>
        <v/>
      </c>
      <c r="M96" s="36" t="s">
        <v>3</v>
      </c>
      <c r="N96" s="12" t="str">
        <f>IF(CD16="","",CD16)</f>
        <v/>
      </c>
      <c r="O96" s="27"/>
      <c r="P96" s="80"/>
      <c r="Q96" s="78"/>
      <c r="R96" s="25"/>
      <c r="S96" s="12" t="str">
        <f>IF(CF24="","",CF24)</f>
        <v/>
      </c>
      <c r="T96" s="36" t="s">
        <v>3</v>
      </c>
      <c r="U96" s="12" t="str">
        <f>IF(CD24="","",CD24)</f>
        <v/>
      </c>
      <c r="V96" s="27"/>
      <c r="W96" s="80"/>
      <c r="X96" s="79"/>
      <c r="Y96" s="25"/>
      <c r="Z96" s="12" t="str">
        <f>IF(CF32="","",CF32)</f>
        <v/>
      </c>
      <c r="AA96" s="36" t="s">
        <v>3</v>
      </c>
      <c r="AB96" s="12" t="str">
        <f>IF(CD32="","",CD32)</f>
        <v/>
      </c>
      <c r="AC96" s="27"/>
      <c r="AD96" s="80"/>
      <c r="AE96" s="79"/>
      <c r="AF96" s="25"/>
      <c r="AG96" s="12" t="str">
        <f>IF(CF40="","",CF40)</f>
        <v/>
      </c>
      <c r="AH96" s="12" t="s">
        <v>3</v>
      </c>
      <c r="AI96" s="12" t="str">
        <f>IF(CD40="","",CD40)</f>
        <v/>
      </c>
      <c r="AJ96" s="27"/>
      <c r="AK96" s="80"/>
      <c r="AL96" s="78"/>
      <c r="AM96" s="25"/>
      <c r="AN96" s="12" t="str">
        <f>IF(CF48="","",CF48)</f>
        <v/>
      </c>
      <c r="AO96" s="12" t="s">
        <v>3</v>
      </c>
      <c r="AP96" s="12" t="str">
        <f>IF(CD48="","",CD48)</f>
        <v/>
      </c>
      <c r="AQ96" s="27"/>
      <c r="AR96" s="80"/>
      <c r="AS96" s="79"/>
      <c r="AT96" s="25"/>
      <c r="AU96" s="12" t="str">
        <f>IF(CF56="","",CF56)</f>
        <v/>
      </c>
      <c r="AV96" s="12" t="s">
        <v>3</v>
      </c>
      <c r="AW96" s="12" t="str">
        <f>IF(CD56="","",CD56)</f>
        <v/>
      </c>
      <c r="AX96" s="27"/>
      <c r="AY96" s="80"/>
      <c r="AZ96" s="79"/>
      <c r="BA96" s="25"/>
      <c r="BB96" s="12" t="str">
        <f>IF(CF64="","",CF64)</f>
        <v/>
      </c>
      <c r="BC96" s="12" t="s">
        <v>3</v>
      </c>
      <c r="BD96" s="12" t="str">
        <f>IF(CD64="","",CD64)</f>
        <v/>
      </c>
      <c r="BE96" s="27"/>
      <c r="BF96" s="80"/>
      <c r="BG96" s="79"/>
      <c r="BH96" s="25"/>
      <c r="BI96" s="12" t="str">
        <f>IF(CF72="","",CF72)</f>
        <v/>
      </c>
      <c r="BJ96" s="12" t="s">
        <v>3</v>
      </c>
      <c r="BK96" s="12" t="str">
        <f>IF(CD72="","",CD72)</f>
        <v/>
      </c>
      <c r="BL96" s="27"/>
      <c r="BM96" s="80"/>
      <c r="BN96" s="79"/>
      <c r="BO96" s="25"/>
      <c r="BP96" s="12" t="str">
        <f>IF(CF80="","",CF80)</f>
        <v/>
      </c>
      <c r="BQ96" s="12" t="s">
        <v>3</v>
      </c>
      <c r="BR96" s="12" t="str">
        <f>IF(CD80="","",CD80)</f>
        <v/>
      </c>
      <c r="BS96" s="27"/>
      <c r="BT96" s="80"/>
      <c r="BU96" s="78"/>
      <c r="BV96" s="25"/>
      <c r="BW96" s="12" t="str">
        <f>IF(CF88="","",CF88)</f>
        <v/>
      </c>
      <c r="BX96" s="36" t="s">
        <v>3</v>
      </c>
      <c r="BY96" s="12" t="str">
        <f>IF(CD88="","",CD88)</f>
        <v/>
      </c>
      <c r="BZ96" s="27"/>
      <c r="CA96" s="80"/>
      <c r="CB96" s="149"/>
      <c r="CC96" s="150"/>
      <c r="CD96" s="150"/>
      <c r="CE96" s="150"/>
      <c r="CF96" s="150"/>
      <c r="CG96" s="150"/>
      <c r="CH96" s="167"/>
      <c r="CI96" s="158"/>
      <c r="CJ96" s="161"/>
      <c r="CK96" s="161"/>
      <c r="CL96" s="164"/>
      <c r="CM96" s="102"/>
      <c r="CN96" s="50">
        <f t="shared" si="9"/>
        <v>5</v>
      </c>
      <c r="CO96" s="199"/>
      <c r="CQ96" s="208"/>
    </row>
    <row r="97" spans="2:95" ht="13.5" customHeight="1" x14ac:dyDescent="0.15">
      <c r="B97" s="127"/>
      <c r="C97" s="78"/>
      <c r="D97" s="29"/>
      <c r="E97" s="12" t="str">
        <f>IF(CF9="","",CF9)</f>
        <v/>
      </c>
      <c r="F97" s="36" t="s">
        <v>3</v>
      </c>
      <c r="G97" s="12" t="str">
        <f>IF(CD9="","",CD9)</f>
        <v/>
      </c>
      <c r="H97" s="30"/>
      <c r="I97" s="80"/>
      <c r="J97" s="78"/>
      <c r="K97" s="29"/>
      <c r="L97" s="12" t="str">
        <f>IF(CF17="","",CG17)</f>
        <v/>
      </c>
      <c r="M97" s="36" t="s">
        <v>3</v>
      </c>
      <c r="N97" s="12" t="str">
        <f>IF(CD17="","",CD17)</f>
        <v/>
      </c>
      <c r="O97" s="30"/>
      <c r="P97" s="80"/>
      <c r="Q97" s="78"/>
      <c r="R97" s="29"/>
      <c r="S97" s="12" t="str">
        <f>IF(CF25="","",CF25)</f>
        <v/>
      </c>
      <c r="T97" s="36" t="s">
        <v>3</v>
      </c>
      <c r="U97" s="12" t="str">
        <f>IF(CD25="","",CD25)</f>
        <v/>
      </c>
      <c r="V97" s="30"/>
      <c r="W97" s="80"/>
      <c r="X97" s="79"/>
      <c r="Y97" s="29"/>
      <c r="Z97" s="12" t="str">
        <f>IF(CF33="","",CF33)</f>
        <v/>
      </c>
      <c r="AA97" s="36" t="s">
        <v>3</v>
      </c>
      <c r="AB97" s="12" t="str">
        <f>IF(CD33="","",CD33)</f>
        <v/>
      </c>
      <c r="AC97" s="30"/>
      <c r="AD97" s="80"/>
      <c r="AE97" s="79"/>
      <c r="AF97" s="29"/>
      <c r="AG97" s="12" t="str">
        <f>IF(CF41="","",CF41)</f>
        <v/>
      </c>
      <c r="AH97" s="12" t="s">
        <v>3</v>
      </c>
      <c r="AI97" s="12" t="str">
        <f>IF(CD41="","",CD41)</f>
        <v/>
      </c>
      <c r="AJ97" s="30"/>
      <c r="AK97" s="80"/>
      <c r="AL97" s="78"/>
      <c r="AM97" s="29"/>
      <c r="AN97" s="12" t="str">
        <f>IF(CF49="","",CF49)</f>
        <v/>
      </c>
      <c r="AO97" s="12" t="s">
        <v>3</v>
      </c>
      <c r="AP97" s="12" t="str">
        <f>IF(CD49="","",CD49)</f>
        <v/>
      </c>
      <c r="AQ97" s="30"/>
      <c r="AR97" s="80"/>
      <c r="AS97" s="79"/>
      <c r="AT97" s="29"/>
      <c r="AU97" s="12" t="str">
        <f>IF(CF57="","",CF57)</f>
        <v/>
      </c>
      <c r="AV97" s="12" t="s">
        <v>3</v>
      </c>
      <c r="AW97" s="12" t="str">
        <f>IF(CD57="","",CD57)</f>
        <v/>
      </c>
      <c r="AX97" s="30"/>
      <c r="AY97" s="80"/>
      <c r="AZ97" s="79"/>
      <c r="BA97" s="29"/>
      <c r="BB97" s="12" t="str">
        <f>IF(CF65="","",CF65)</f>
        <v/>
      </c>
      <c r="BC97" s="12" t="s">
        <v>3</v>
      </c>
      <c r="BD97" s="12" t="str">
        <f>IF(CD65="","",CD65)</f>
        <v/>
      </c>
      <c r="BE97" s="30"/>
      <c r="BF97" s="80"/>
      <c r="BG97" s="79"/>
      <c r="BH97" s="29"/>
      <c r="BI97" s="12" t="str">
        <f>IF(CF73="","",CF73)</f>
        <v/>
      </c>
      <c r="BJ97" s="12" t="s">
        <v>3</v>
      </c>
      <c r="BK97" s="12" t="str">
        <f>IF(CD73="","",CD73)</f>
        <v/>
      </c>
      <c r="BL97" s="30"/>
      <c r="BM97" s="80"/>
      <c r="BN97" s="79"/>
      <c r="BO97" s="29"/>
      <c r="BP97" s="12" t="str">
        <f>IF(CF81="","",CF81)</f>
        <v/>
      </c>
      <c r="BQ97" s="12" t="s">
        <v>3</v>
      </c>
      <c r="BR97" s="12" t="str">
        <f>IF(CD81="","",CD81)</f>
        <v/>
      </c>
      <c r="BS97" s="30"/>
      <c r="BT97" s="80"/>
      <c r="BU97" s="78"/>
      <c r="BV97" s="29"/>
      <c r="BW97" s="12" t="str">
        <f>IF(CF89="","",CF89)</f>
        <v/>
      </c>
      <c r="BX97" s="36" t="s">
        <v>3</v>
      </c>
      <c r="BY97" s="12" t="str">
        <f>IF(CD89="","",CD89)</f>
        <v/>
      </c>
      <c r="BZ97" s="30"/>
      <c r="CA97" s="80"/>
      <c r="CB97" s="149"/>
      <c r="CC97" s="150"/>
      <c r="CD97" s="150"/>
      <c r="CE97" s="150"/>
      <c r="CF97" s="150"/>
      <c r="CG97" s="150"/>
      <c r="CH97" s="167"/>
      <c r="CI97" s="158"/>
      <c r="CJ97" s="161"/>
      <c r="CK97" s="161"/>
      <c r="CL97" s="164"/>
      <c r="CM97" s="102"/>
      <c r="CN97" s="50">
        <f t="shared" si="9"/>
        <v>6</v>
      </c>
      <c r="CO97" s="199"/>
      <c r="CQ97" s="208"/>
    </row>
    <row r="98" spans="2:95" ht="3.75" customHeight="1" thickBot="1" x14ac:dyDescent="0.2">
      <c r="B98" s="171"/>
      <c r="C98" s="61"/>
      <c r="D98" s="39"/>
      <c r="E98" s="23"/>
      <c r="F98" s="9"/>
      <c r="G98" s="23"/>
      <c r="H98" s="39"/>
      <c r="I98" s="66"/>
      <c r="J98" s="67"/>
      <c r="K98" s="39"/>
      <c r="L98" s="23"/>
      <c r="M98" s="9"/>
      <c r="N98" s="23"/>
      <c r="O98" s="39"/>
      <c r="P98" s="66"/>
      <c r="Q98" s="67"/>
      <c r="R98" s="39"/>
      <c r="S98" s="23"/>
      <c r="T98" s="9"/>
      <c r="U98" s="23"/>
      <c r="V98" s="39"/>
      <c r="W98" s="66"/>
      <c r="X98" s="60"/>
      <c r="Y98" s="39"/>
      <c r="Z98" s="23"/>
      <c r="AA98" s="9"/>
      <c r="AB98" s="23"/>
      <c r="AC98" s="39"/>
      <c r="AD98" s="66"/>
      <c r="AE98" s="60"/>
      <c r="AF98" s="39"/>
      <c r="AG98" s="23"/>
      <c r="AH98" s="9"/>
      <c r="AI98" s="23"/>
      <c r="AJ98" s="39"/>
      <c r="AK98" s="66"/>
      <c r="AL98" s="67"/>
      <c r="AM98" s="39"/>
      <c r="AN98" s="23"/>
      <c r="AO98" s="9"/>
      <c r="AP98" s="23"/>
      <c r="AQ98" s="39"/>
      <c r="AR98" s="66"/>
      <c r="AS98" s="60"/>
      <c r="AT98" s="39"/>
      <c r="AU98" s="23"/>
      <c r="AV98" s="9"/>
      <c r="AW98" s="23"/>
      <c r="AX98" s="39"/>
      <c r="AY98" s="66"/>
      <c r="AZ98" s="60"/>
      <c r="BA98" s="39"/>
      <c r="BB98" s="23"/>
      <c r="BC98" s="9"/>
      <c r="BD98" s="23"/>
      <c r="BE98" s="39"/>
      <c r="BF98" s="66"/>
      <c r="BG98" s="60"/>
      <c r="BH98" s="39"/>
      <c r="BI98" s="23"/>
      <c r="BJ98" s="9"/>
      <c r="BK98" s="23"/>
      <c r="BL98" s="39"/>
      <c r="BM98" s="66"/>
      <c r="BN98" s="60"/>
      <c r="BO98" s="39"/>
      <c r="BP98" s="23"/>
      <c r="BQ98" s="9"/>
      <c r="BR98" s="23"/>
      <c r="BS98" s="39"/>
      <c r="BT98" s="66"/>
      <c r="BU98" s="67"/>
      <c r="BV98" s="39"/>
      <c r="BW98" s="23"/>
      <c r="BX98" s="9"/>
      <c r="BY98" s="23"/>
      <c r="BZ98" s="39"/>
      <c r="CA98" s="66"/>
      <c r="CB98" s="168"/>
      <c r="CC98" s="169"/>
      <c r="CD98" s="169"/>
      <c r="CE98" s="169"/>
      <c r="CF98" s="169"/>
      <c r="CG98" s="169"/>
      <c r="CH98" s="170"/>
      <c r="CI98" s="159"/>
      <c r="CJ98" s="162"/>
      <c r="CK98" s="162"/>
      <c r="CL98" s="165"/>
      <c r="CM98" s="103"/>
      <c r="CN98" s="50">
        <f t="shared" si="9"/>
        <v>7</v>
      </c>
      <c r="CO98" s="137"/>
      <c r="CQ98" s="208"/>
    </row>
    <row r="99" spans="2:95" s="49" customFormat="1" ht="3.75" customHeight="1" x14ac:dyDescent="0.15">
      <c r="B99" s="51"/>
      <c r="C99" s="68">
        <f>MOD(COLUMN()-3,7)+1</f>
        <v>1</v>
      </c>
      <c r="D99" s="68">
        <f t="shared" ref="D99:BO99" si="13">MOD(COLUMN()-3,7)+1</f>
        <v>2</v>
      </c>
      <c r="E99" s="68">
        <f t="shared" si="13"/>
        <v>3</v>
      </c>
      <c r="F99" s="68">
        <f t="shared" si="13"/>
        <v>4</v>
      </c>
      <c r="G99" s="68">
        <f t="shared" si="13"/>
        <v>5</v>
      </c>
      <c r="H99" s="68">
        <f t="shared" si="13"/>
        <v>6</v>
      </c>
      <c r="I99" s="68">
        <f t="shared" si="13"/>
        <v>7</v>
      </c>
      <c r="J99" s="68">
        <f t="shared" si="13"/>
        <v>1</v>
      </c>
      <c r="K99" s="68">
        <f t="shared" si="13"/>
        <v>2</v>
      </c>
      <c r="L99" s="68">
        <f t="shared" si="13"/>
        <v>3</v>
      </c>
      <c r="M99" s="68">
        <f t="shared" si="13"/>
        <v>4</v>
      </c>
      <c r="N99" s="68">
        <f t="shared" si="13"/>
        <v>5</v>
      </c>
      <c r="O99" s="68">
        <f t="shared" si="13"/>
        <v>6</v>
      </c>
      <c r="P99" s="68">
        <f t="shared" si="13"/>
        <v>7</v>
      </c>
      <c r="Q99" s="68">
        <f t="shared" si="13"/>
        <v>1</v>
      </c>
      <c r="R99" s="68">
        <f t="shared" si="13"/>
        <v>2</v>
      </c>
      <c r="S99" s="68">
        <f t="shared" si="13"/>
        <v>3</v>
      </c>
      <c r="T99" s="68">
        <f t="shared" si="13"/>
        <v>4</v>
      </c>
      <c r="U99" s="68">
        <f t="shared" si="13"/>
        <v>5</v>
      </c>
      <c r="V99" s="68">
        <f t="shared" si="13"/>
        <v>6</v>
      </c>
      <c r="W99" s="68">
        <f t="shared" si="13"/>
        <v>7</v>
      </c>
      <c r="X99" s="68">
        <f t="shared" si="13"/>
        <v>1</v>
      </c>
      <c r="Y99" s="68">
        <f t="shared" si="13"/>
        <v>2</v>
      </c>
      <c r="Z99" s="68">
        <f t="shared" si="13"/>
        <v>3</v>
      </c>
      <c r="AA99" s="68">
        <f t="shared" si="13"/>
        <v>4</v>
      </c>
      <c r="AB99" s="68">
        <f t="shared" si="13"/>
        <v>5</v>
      </c>
      <c r="AC99" s="68">
        <f t="shared" si="13"/>
        <v>6</v>
      </c>
      <c r="AD99" s="68">
        <f t="shared" si="13"/>
        <v>7</v>
      </c>
      <c r="AE99" s="68">
        <f t="shared" si="13"/>
        <v>1</v>
      </c>
      <c r="AF99" s="68">
        <f t="shared" si="13"/>
        <v>2</v>
      </c>
      <c r="AG99" s="68">
        <f t="shared" si="13"/>
        <v>3</v>
      </c>
      <c r="AH99" s="68">
        <f t="shared" si="13"/>
        <v>4</v>
      </c>
      <c r="AI99" s="68">
        <f t="shared" si="13"/>
        <v>5</v>
      </c>
      <c r="AJ99" s="68">
        <f t="shared" si="13"/>
        <v>6</v>
      </c>
      <c r="AK99" s="68">
        <f t="shared" si="13"/>
        <v>7</v>
      </c>
      <c r="AL99" s="68">
        <f t="shared" si="13"/>
        <v>1</v>
      </c>
      <c r="AM99" s="68">
        <f t="shared" si="13"/>
        <v>2</v>
      </c>
      <c r="AN99" s="68">
        <f t="shared" si="13"/>
        <v>3</v>
      </c>
      <c r="AO99" s="68">
        <f t="shared" si="13"/>
        <v>4</v>
      </c>
      <c r="AP99" s="68">
        <f t="shared" si="13"/>
        <v>5</v>
      </c>
      <c r="AQ99" s="68">
        <f t="shared" si="13"/>
        <v>6</v>
      </c>
      <c r="AR99" s="68">
        <f t="shared" si="13"/>
        <v>7</v>
      </c>
      <c r="AS99" s="68">
        <f t="shared" si="13"/>
        <v>1</v>
      </c>
      <c r="AT99" s="68">
        <f t="shared" si="13"/>
        <v>2</v>
      </c>
      <c r="AU99" s="68">
        <f t="shared" si="13"/>
        <v>3</v>
      </c>
      <c r="AV99" s="68">
        <f t="shared" si="13"/>
        <v>4</v>
      </c>
      <c r="AW99" s="68">
        <f t="shared" si="13"/>
        <v>5</v>
      </c>
      <c r="AX99" s="68">
        <f t="shared" si="13"/>
        <v>6</v>
      </c>
      <c r="AY99" s="68">
        <f t="shared" si="13"/>
        <v>7</v>
      </c>
      <c r="AZ99" s="68">
        <f t="shared" si="13"/>
        <v>1</v>
      </c>
      <c r="BA99" s="68">
        <f t="shared" si="13"/>
        <v>2</v>
      </c>
      <c r="BB99" s="68">
        <f t="shared" si="13"/>
        <v>3</v>
      </c>
      <c r="BC99" s="68">
        <f t="shared" si="13"/>
        <v>4</v>
      </c>
      <c r="BD99" s="68">
        <f t="shared" si="13"/>
        <v>5</v>
      </c>
      <c r="BE99" s="68">
        <f t="shared" si="13"/>
        <v>6</v>
      </c>
      <c r="BF99" s="68">
        <f t="shared" si="13"/>
        <v>7</v>
      </c>
      <c r="BG99" s="68">
        <f t="shared" si="13"/>
        <v>1</v>
      </c>
      <c r="BH99" s="68">
        <f t="shared" si="13"/>
        <v>2</v>
      </c>
      <c r="BI99" s="68">
        <f t="shared" si="13"/>
        <v>3</v>
      </c>
      <c r="BJ99" s="68">
        <f t="shared" si="13"/>
        <v>4</v>
      </c>
      <c r="BK99" s="68">
        <f t="shared" si="13"/>
        <v>5</v>
      </c>
      <c r="BL99" s="68">
        <f t="shared" si="13"/>
        <v>6</v>
      </c>
      <c r="BM99" s="68">
        <f t="shared" si="13"/>
        <v>7</v>
      </c>
      <c r="BN99" s="68">
        <f t="shared" si="13"/>
        <v>1</v>
      </c>
      <c r="BO99" s="68">
        <f t="shared" si="13"/>
        <v>2</v>
      </c>
      <c r="BP99" s="68">
        <f t="shared" ref="BP99:CH99" si="14">MOD(COLUMN()-3,7)+1</f>
        <v>3</v>
      </c>
      <c r="BQ99" s="68">
        <f t="shared" si="14"/>
        <v>4</v>
      </c>
      <c r="BR99" s="68">
        <f t="shared" si="14"/>
        <v>5</v>
      </c>
      <c r="BS99" s="68">
        <f t="shared" si="14"/>
        <v>6</v>
      </c>
      <c r="BT99" s="68">
        <f t="shared" si="14"/>
        <v>7</v>
      </c>
      <c r="BU99" s="68">
        <f t="shared" si="14"/>
        <v>1</v>
      </c>
      <c r="BV99" s="68">
        <f t="shared" si="14"/>
        <v>2</v>
      </c>
      <c r="BW99" s="68">
        <f t="shared" si="14"/>
        <v>3</v>
      </c>
      <c r="BX99" s="68">
        <f t="shared" si="14"/>
        <v>4</v>
      </c>
      <c r="BY99" s="68">
        <f t="shared" si="14"/>
        <v>5</v>
      </c>
      <c r="BZ99" s="68">
        <f t="shared" si="14"/>
        <v>6</v>
      </c>
      <c r="CA99" s="68">
        <f t="shared" si="14"/>
        <v>7</v>
      </c>
      <c r="CB99" s="68">
        <f t="shared" si="14"/>
        <v>1</v>
      </c>
      <c r="CC99" s="68">
        <f t="shared" si="14"/>
        <v>2</v>
      </c>
      <c r="CD99" s="68">
        <f t="shared" si="14"/>
        <v>3</v>
      </c>
      <c r="CE99" s="68">
        <f t="shared" si="14"/>
        <v>4</v>
      </c>
      <c r="CF99" s="68">
        <f t="shared" si="14"/>
        <v>5</v>
      </c>
      <c r="CG99" s="68">
        <f t="shared" si="14"/>
        <v>6</v>
      </c>
      <c r="CH99" s="68">
        <f t="shared" si="14"/>
        <v>7</v>
      </c>
      <c r="CJ99" s="49">
        <f>SUM(CJ3:CJ98)</f>
        <v>0</v>
      </c>
      <c r="CK99" s="49">
        <f>SUM(CK3:CK98)</f>
        <v>0</v>
      </c>
      <c r="CL99" s="49">
        <f>SUM(CL3:CL98)</f>
        <v>0</v>
      </c>
      <c r="CP99" s="54"/>
    </row>
    <row r="100" spans="2:95" ht="5.25" customHeight="1" x14ac:dyDescent="0.15">
      <c r="B100" s="77"/>
      <c r="C100" s="78"/>
      <c r="D100" s="12"/>
      <c r="E100" s="12"/>
      <c r="F100" s="77"/>
      <c r="G100" s="12"/>
      <c r="H100" s="12"/>
      <c r="I100" s="78"/>
      <c r="J100" s="78"/>
      <c r="K100" s="12"/>
      <c r="L100" s="12"/>
      <c r="M100" s="77"/>
      <c r="N100" s="12"/>
      <c r="O100" s="12"/>
      <c r="P100" s="78"/>
      <c r="Q100" s="78"/>
      <c r="R100" s="12"/>
      <c r="S100" s="12"/>
      <c r="T100" s="77"/>
      <c r="U100" s="12"/>
      <c r="V100" s="12"/>
      <c r="W100" s="78"/>
      <c r="X100" s="78"/>
      <c r="Y100" s="12"/>
      <c r="Z100" s="12"/>
      <c r="AA100" s="77"/>
      <c r="AB100" s="12"/>
      <c r="AC100" s="12"/>
      <c r="AD100" s="78"/>
      <c r="AE100" s="78"/>
      <c r="AF100" s="12"/>
      <c r="AG100" s="12"/>
      <c r="AH100" s="77"/>
      <c r="AI100" s="12"/>
      <c r="AJ100" s="12"/>
      <c r="AK100" s="78"/>
      <c r="AL100" s="78"/>
      <c r="AM100" s="12"/>
      <c r="AN100" s="12"/>
      <c r="AO100" s="77"/>
      <c r="AP100" s="12"/>
      <c r="AQ100" s="12"/>
      <c r="AR100" s="78"/>
      <c r="AS100" s="78"/>
      <c r="AT100" s="12"/>
      <c r="AU100" s="12"/>
      <c r="AV100" s="77"/>
      <c r="AW100" s="12"/>
      <c r="AX100" s="12"/>
      <c r="AY100" s="78"/>
      <c r="AZ100" s="78"/>
      <c r="BA100" s="12"/>
      <c r="BB100" s="12"/>
      <c r="BC100" s="77"/>
      <c r="BD100" s="12"/>
      <c r="BE100" s="12"/>
      <c r="BF100" s="78"/>
      <c r="BG100" s="78"/>
      <c r="BH100" s="12"/>
      <c r="BI100" s="12"/>
      <c r="BJ100" s="77"/>
      <c r="BK100" s="12"/>
      <c r="BL100" s="12"/>
      <c r="BM100" s="78"/>
      <c r="BN100" s="78"/>
      <c r="BO100" s="12"/>
      <c r="BP100" s="12"/>
      <c r="BQ100" s="77"/>
      <c r="BR100" s="12"/>
      <c r="BS100" s="12"/>
      <c r="BT100" s="78"/>
      <c r="BU100" s="78"/>
      <c r="BV100" s="12"/>
      <c r="BW100" s="12"/>
      <c r="BX100" s="77"/>
      <c r="BY100" s="12"/>
      <c r="BZ100" s="12"/>
      <c r="CA100" s="78"/>
      <c r="CB100" s="78"/>
      <c r="CC100" s="12"/>
      <c r="CD100" s="12"/>
      <c r="CE100" s="77"/>
      <c r="CF100" s="12"/>
      <c r="CG100" s="12"/>
      <c r="CH100" s="78"/>
    </row>
    <row r="101" spans="2:95" x14ac:dyDescent="0.15">
      <c r="E101" s="41"/>
      <c r="G101" s="41"/>
      <c r="K101" s="41"/>
      <c r="M101" s="41"/>
      <c r="O101" s="41"/>
      <c r="S101" s="41"/>
      <c r="U101" s="41"/>
      <c r="Y101" s="41"/>
      <c r="AA101" s="41"/>
      <c r="AC101" s="41"/>
      <c r="AG101" s="41"/>
      <c r="AI101" s="41"/>
      <c r="AM101" s="41"/>
      <c r="AO101" s="41"/>
      <c r="AQ101" s="41"/>
      <c r="AU101" s="41"/>
      <c r="AW101" s="41"/>
      <c r="BA101" s="41"/>
      <c r="BC101" s="41"/>
      <c r="BE101" s="41"/>
      <c r="BI101" s="41"/>
      <c r="BK101" s="41"/>
      <c r="BO101" s="41"/>
      <c r="BQ101" s="41"/>
      <c r="BS101" s="41"/>
      <c r="BW101" s="41"/>
      <c r="BY101" s="41"/>
      <c r="CC101" s="41"/>
      <c r="CE101" s="41"/>
      <c r="CG101" s="41"/>
      <c r="CI101" s="41"/>
      <c r="CJ101" s="10"/>
      <c r="CK101" s="41"/>
      <c r="CL101" s="10"/>
      <c r="CM101" s="41"/>
      <c r="CN101" s="51"/>
      <c r="CO101" s="41"/>
      <c r="CP101" s="48"/>
    </row>
    <row r="103" spans="2:95" ht="14.25" customHeight="1" x14ac:dyDescent="0.15"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</row>
    <row r="104" spans="2:95" ht="14.25" customHeight="1" x14ac:dyDescent="0.15"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</row>
  </sheetData>
  <sheetProtection sheet="1" objects="1" scenarios="1"/>
  <mergeCells count="903">
    <mergeCell ref="CO51:CO58"/>
    <mergeCell ref="AZ55:BA55"/>
    <mergeCell ref="BE83:BF83"/>
    <mergeCell ref="BE79:BF79"/>
    <mergeCell ref="CQ2:CQ98"/>
    <mergeCell ref="AZ87:BA87"/>
    <mergeCell ref="BB87:BD87"/>
    <mergeCell ref="BE87:BF87"/>
    <mergeCell ref="BG91:BH91"/>
    <mergeCell ref="BI91:BK91"/>
    <mergeCell ref="BL91:BM91"/>
    <mergeCell ref="BG95:BH95"/>
    <mergeCell ref="BI95:BK95"/>
    <mergeCell ref="BL95:BM95"/>
    <mergeCell ref="CL67:CL74"/>
    <mergeCell ref="CM67:CM74"/>
    <mergeCell ref="CO67:CO74"/>
    <mergeCell ref="CJ67:CJ74"/>
    <mergeCell ref="CK67:CK74"/>
    <mergeCell ref="CL59:CL66"/>
    <mergeCell ref="CM59:CM66"/>
    <mergeCell ref="CO59:CO66"/>
    <mergeCell ref="CJ59:CJ66"/>
    <mergeCell ref="CK59:CK66"/>
    <mergeCell ref="CL51:CL58"/>
    <mergeCell ref="CM51:CM58"/>
    <mergeCell ref="V71:W71"/>
    <mergeCell ref="AS75:AT75"/>
    <mergeCell ref="AU75:AW75"/>
    <mergeCell ref="AX75:AY75"/>
    <mergeCell ref="AS79:AT79"/>
    <mergeCell ref="AU79:AW79"/>
    <mergeCell ref="AX79:AY79"/>
    <mergeCell ref="BP67:BR67"/>
    <mergeCell ref="BS67:BT67"/>
    <mergeCell ref="BU67:BV67"/>
    <mergeCell ref="BW67:BY67"/>
    <mergeCell ref="BZ67:CA67"/>
    <mergeCell ref="CI67:CI74"/>
    <mergeCell ref="BP71:BR71"/>
    <mergeCell ref="BS71:BT71"/>
    <mergeCell ref="BU71:BV71"/>
    <mergeCell ref="BW71:BY71"/>
    <mergeCell ref="BZ71:CA71"/>
    <mergeCell ref="CB67:CC67"/>
    <mergeCell ref="CD67:CF67"/>
    <mergeCell ref="CG67:CH67"/>
    <mergeCell ref="CB71:CC71"/>
    <mergeCell ref="AZ83:BA83"/>
    <mergeCell ref="BB83:BD83"/>
    <mergeCell ref="X71:Y71"/>
    <mergeCell ref="Z71:AB71"/>
    <mergeCell ref="AC71:AD71"/>
    <mergeCell ref="AE71:AF71"/>
    <mergeCell ref="AG71:AI71"/>
    <mergeCell ref="AJ71:AK71"/>
    <mergeCell ref="AL71:AM71"/>
    <mergeCell ref="AN71:AP71"/>
    <mergeCell ref="AQ71:AR71"/>
    <mergeCell ref="AN79:AP79"/>
    <mergeCell ref="AQ79:AR79"/>
    <mergeCell ref="CD71:CF71"/>
    <mergeCell ref="CG71:CH71"/>
    <mergeCell ref="AQ67:AR67"/>
    <mergeCell ref="AS67:AT67"/>
    <mergeCell ref="AU67:AW67"/>
    <mergeCell ref="AX67:AY67"/>
    <mergeCell ref="AZ67:BA67"/>
    <mergeCell ref="BB67:BD67"/>
    <mergeCell ref="BE67:BF67"/>
    <mergeCell ref="BG67:BM74"/>
    <mergeCell ref="BN67:BO67"/>
    <mergeCell ref="AZ71:BA71"/>
    <mergeCell ref="BB71:BD71"/>
    <mergeCell ref="BE71:BF71"/>
    <mergeCell ref="BN71:BO71"/>
    <mergeCell ref="AS71:AT71"/>
    <mergeCell ref="AU71:AW71"/>
    <mergeCell ref="AX71:AY71"/>
    <mergeCell ref="V67:W67"/>
    <mergeCell ref="X67:Y67"/>
    <mergeCell ref="Z67:AB67"/>
    <mergeCell ref="AC67:AD67"/>
    <mergeCell ref="AE67:AF67"/>
    <mergeCell ref="AG67:AI67"/>
    <mergeCell ref="AJ67:AK67"/>
    <mergeCell ref="AL67:AM67"/>
    <mergeCell ref="AN67:AP67"/>
    <mergeCell ref="AC63:AD63"/>
    <mergeCell ref="AE63:AF63"/>
    <mergeCell ref="AG63:AI63"/>
    <mergeCell ref="AJ63:AK63"/>
    <mergeCell ref="AL63:AM63"/>
    <mergeCell ref="AN63:AP63"/>
    <mergeCell ref="AQ63:AR63"/>
    <mergeCell ref="B67:B74"/>
    <mergeCell ref="C67:D67"/>
    <mergeCell ref="E67:G67"/>
    <mergeCell ref="H67:I67"/>
    <mergeCell ref="J67:K67"/>
    <mergeCell ref="L67:N67"/>
    <mergeCell ref="O67:P67"/>
    <mergeCell ref="Q67:R67"/>
    <mergeCell ref="S67:U67"/>
    <mergeCell ref="C71:D71"/>
    <mergeCell ref="E71:G71"/>
    <mergeCell ref="H71:I71"/>
    <mergeCell ref="J71:K71"/>
    <mergeCell ref="L71:N71"/>
    <mergeCell ref="O71:P71"/>
    <mergeCell ref="Q71:R71"/>
    <mergeCell ref="S71:U71"/>
    <mergeCell ref="BP59:BR59"/>
    <mergeCell ref="BS59:BT59"/>
    <mergeCell ref="CB59:CC59"/>
    <mergeCell ref="CD59:CF59"/>
    <mergeCell ref="CG59:CH59"/>
    <mergeCell ref="CI59:CI66"/>
    <mergeCell ref="BP63:BR63"/>
    <mergeCell ref="BS63:BT63"/>
    <mergeCell ref="CB63:CC63"/>
    <mergeCell ref="CD63:CF63"/>
    <mergeCell ref="CG63:CH63"/>
    <mergeCell ref="BU59:BV59"/>
    <mergeCell ref="BW59:BY59"/>
    <mergeCell ref="BZ59:CA59"/>
    <mergeCell ref="BU63:BV63"/>
    <mergeCell ref="BW63:BY63"/>
    <mergeCell ref="BZ63:CA63"/>
    <mergeCell ref="BL59:BM59"/>
    <mergeCell ref="BN59:BO59"/>
    <mergeCell ref="BG63:BH63"/>
    <mergeCell ref="BI63:BK63"/>
    <mergeCell ref="BL63:BM63"/>
    <mergeCell ref="BN63:BO63"/>
    <mergeCell ref="AS63:AT63"/>
    <mergeCell ref="AU63:AW63"/>
    <mergeCell ref="AX63:AY63"/>
    <mergeCell ref="AL59:AM59"/>
    <mergeCell ref="AN59:AP59"/>
    <mergeCell ref="AQ59:AR59"/>
    <mergeCell ref="AS59:AT59"/>
    <mergeCell ref="AU59:AW59"/>
    <mergeCell ref="AX59:AY59"/>
    <mergeCell ref="AZ59:BF66"/>
    <mergeCell ref="BG59:BH59"/>
    <mergeCell ref="BI59:BK59"/>
    <mergeCell ref="B51:B58"/>
    <mergeCell ref="C51:D51"/>
    <mergeCell ref="E51:G51"/>
    <mergeCell ref="H51:I51"/>
    <mergeCell ref="X59:Y59"/>
    <mergeCell ref="Z59:AB59"/>
    <mergeCell ref="AC59:AD59"/>
    <mergeCell ref="AE59:AF59"/>
    <mergeCell ref="AG59:AI59"/>
    <mergeCell ref="B59:B66"/>
    <mergeCell ref="C59:D59"/>
    <mergeCell ref="E59:G59"/>
    <mergeCell ref="H59:I59"/>
    <mergeCell ref="J59:K59"/>
    <mergeCell ref="L59:N59"/>
    <mergeCell ref="O59:P59"/>
    <mergeCell ref="Q59:R59"/>
    <mergeCell ref="S59:U59"/>
    <mergeCell ref="C63:D63"/>
    <mergeCell ref="E63:G63"/>
    <mergeCell ref="H63:I63"/>
    <mergeCell ref="J63:K63"/>
    <mergeCell ref="L63:N63"/>
    <mergeCell ref="O63:P63"/>
    <mergeCell ref="Q63:R63"/>
    <mergeCell ref="S63:U63"/>
    <mergeCell ref="CG51:CH51"/>
    <mergeCell ref="CI51:CI58"/>
    <mergeCell ref="BS55:BT55"/>
    <mergeCell ref="X55:Y55"/>
    <mergeCell ref="Z55:AB55"/>
    <mergeCell ref="AC55:AD55"/>
    <mergeCell ref="AE55:AF55"/>
    <mergeCell ref="AG55:AI55"/>
    <mergeCell ref="AJ55:AK55"/>
    <mergeCell ref="AL55:AM55"/>
    <mergeCell ref="AN55:AP55"/>
    <mergeCell ref="AQ55:AR55"/>
    <mergeCell ref="BN55:BO55"/>
    <mergeCell ref="BP55:BR55"/>
    <mergeCell ref="BB55:BD55"/>
    <mergeCell ref="BE55:BF55"/>
    <mergeCell ref="BU51:BV51"/>
    <mergeCell ref="BW51:BY51"/>
    <mergeCell ref="BZ51:CA51"/>
    <mergeCell ref="CB51:CC51"/>
    <mergeCell ref="CD51:CF51"/>
    <mergeCell ref="AL51:AM51"/>
    <mergeCell ref="AN51:AP51"/>
    <mergeCell ref="CJ51:CJ58"/>
    <mergeCell ref="CK51:CK58"/>
    <mergeCell ref="BU55:BV55"/>
    <mergeCell ref="BW55:BY55"/>
    <mergeCell ref="BZ55:CA55"/>
    <mergeCell ref="CB55:CC55"/>
    <mergeCell ref="CD55:CF55"/>
    <mergeCell ref="CG55:CH55"/>
    <mergeCell ref="AQ51:AR51"/>
    <mergeCell ref="AS51:AY58"/>
    <mergeCell ref="AZ51:BA51"/>
    <mergeCell ref="BB51:BD51"/>
    <mergeCell ref="BE51:BF51"/>
    <mergeCell ref="BG51:BH51"/>
    <mergeCell ref="BI51:BK51"/>
    <mergeCell ref="BL51:BM51"/>
    <mergeCell ref="BG55:BH55"/>
    <mergeCell ref="BI55:BK55"/>
    <mergeCell ref="BL55:BM55"/>
    <mergeCell ref="BN51:BO51"/>
    <mergeCell ref="BP51:BR51"/>
    <mergeCell ref="BS51:BT51"/>
    <mergeCell ref="J51:K51"/>
    <mergeCell ref="L51:N51"/>
    <mergeCell ref="O51:P51"/>
    <mergeCell ref="Q51:R51"/>
    <mergeCell ref="S51:U51"/>
    <mergeCell ref="C55:D55"/>
    <mergeCell ref="E55:G55"/>
    <mergeCell ref="H55:I55"/>
    <mergeCell ref="J55:K55"/>
    <mergeCell ref="L55:N55"/>
    <mergeCell ref="O55:P55"/>
    <mergeCell ref="Q55:R55"/>
    <mergeCell ref="S55:U55"/>
    <mergeCell ref="BN75:BT82"/>
    <mergeCell ref="BU75:BV75"/>
    <mergeCell ref="BW75:BY75"/>
    <mergeCell ref="BZ75:CA75"/>
    <mergeCell ref="CB75:CC75"/>
    <mergeCell ref="CD75:CF75"/>
    <mergeCell ref="CG75:CH75"/>
    <mergeCell ref="BU79:BV79"/>
    <mergeCell ref="BW79:BY79"/>
    <mergeCell ref="BZ79:CA79"/>
    <mergeCell ref="CB79:CC79"/>
    <mergeCell ref="CD79:CF79"/>
    <mergeCell ref="CG79:CH79"/>
    <mergeCell ref="BN47:BO47"/>
    <mergeCell ref="BP47:BR47"/>
    <mergeCell ref="BS47:BT47"/>
    <mergeCell ref="BU47:BV47"/>
    <mergeCell ref="BW47:BY47"/>
    <mergeCell ref="BZ47:CA47"/>
    <mergeCell ref="CB47:CC47"/>
    <mergeCell ref="CD47:CF47"/>
    <mergeCell ref="CG47:CH47"/>
    <mergeCell ref="BN43:BO43"/>
    <mergeCell ref="BP43:BR43"/>
    <mergeCell ref="BS43:BT43"/>
    <mergeCell ref="BU43:BV43"/>
    <mergeCell ref="BW43:BY43"/>
    <mergeCell ref="BZ43:CA43"/>
    <mergeCell ref="CB43:CC43"/>
    <mergeCell ref="CD43:CF43"/>
    <mergeCell ref="CG43:CH43"/>
    <mergeCell ref="BN39:BO39"/>
    <mergeCell ref="BP39:BR39"/>
    <mergeCell ref="BS39:BT39"/>
    <mergeCell ref="BU39:BV39"/>
    <mergeCell ref="BW39:BY39"/>
    <mergeCell ref="BZ39:CA39"/>
    <mergeCell ref="CB39:CC39"/>
    <mergeCell ref="CD39:CF39"/>
    <mergeCell ref="CG39:CH39"/>
    <mergeCell ref="BN35:BO35"/>
    <mergeCell ref="BP35:BR35"/>
    <mergeCell ref="BS35:BT35"/>
    <mergeCell ref="BU35:BV35"/>
    <mergeCell ref="BW35:BY35"/>
    <mergeCell ref="BZ35:CA35"/>
    <mergeCell ref="CB35:CC35"/>
    <mergeCell ref="CD35:CF35"/>
    <mergeCell ref="CG35:CH35"/>
    <mergeCell ref="BN31:BO31"/>
    <mergeCell ref="BP31:BR31"/>
    <mergeCell ref="BS31:BT31"/>
    <mergeCell ref="BU31:BV31"/>
    <mergeCell ref="BW31:BY31"/>
    <mergeCell ref="BZ31:CA31"/>
    <mergeCell ref="CB31:CC31"/>
    <mergeCell ref="CD31:CF31"/>
    <mergeCell ref="CG31:CH31"/>
    <mergeCell ref="BW23:BY23"/>
    <mergeCell ref="BZ23:CA23"/>
    <mergeCell ref="CB23:CC23"/>
    <mergeCell ref="CD23:CF23"/>
    <mergeCell ref="CG23:CH23"/>
    <mergeCell ref="BN27:BO27"/>
    <mergeCell ref="BP27:BR27"/>
    <mergeCell ref="BS27:BT27"/>
    <mergeCell ref="BU27:BV27"/>
    <mergeCell ref="BW27:BY27"/>
    <mergeCell ref="BZ27:CA27"/>
    <mergeCell ref="CB27:CC27"/>
    <mergeCell ref="CD27:CF27"/>
    <mergeCell ref="CG27:CH27"/>
    <mergeCell ref="BN19:BO19"/>
    <mergeCell ref="BP19:BR19"/>
    <mergeCell ref="BS19:BT19"/>
    <mergeCell ref="BU19:BV19"/>
    <mergeCell ref="BW19:BY19"/>
    <mergeCell ref="BZ19:CA19"/>
    <mergeCell ref="CB19:CC19"/>
    <mergeCell ref="CD19:CF19"/>
    <mergeCell ref="CG19:CH19"/>
    <mergeCell ref="CG3:CH3"/>
    <mergeCell ref="BN7:BO7"/>
    <mergeCell ref="BP7:BR7"/>
    <mergeCell ref="BS7:BT7"/>
    <mergeCell ref="BU7:BV7"/>
    <mergeCell ref="BW7:BY7"/>
    <mergeCell ref="BZ7:CA7"/>
    <mergeCell ref="CB7:CC7"/>
    <mergeCell ref="CD7:CF7"/>
    <mergeCell ref="CG7:CH7"/>
    <mergeCell ref="P103:AP104"/>
    <mergeCell ref="BB3:BD3"/>
    <mergeCell ref="BE7:BF7"/>
    <mergeCell ref="AX7:AY7"/>
    <mergeCell ref="AJ7:AK7"/>
    <mergeCell ref="CO91:CO98"/>
    <mergeCell ref="CO35:CO42"/>
    <mergeCell ref="CO43:CO50"/>
    <mergeCell ref="CO75:CO82"/>
    <mergeCell ref="CO83:CO90"/>
    <mergeCell ref="CO27:CO34"/>
    <mergeCell ref="AX11:AY11"/>
    <mergeCell ref="AX15:AY15"/>
    <mergeCell ref="BL15:BM15"/>
    <mergeCell ref="BI11:BK11"/>
    <mergeCell ref="AZ15:BA15"/>
    <mergeCell ref="BB15:BD15"/>
    <mergeCell ref="AL11:AM11"/>
    <mergeCell ref="AQ27:AR27"/>
    <mergeCell ref="AS27:AT27"/>
    <mergeCell ref="BE27:BF27"/>
    <mergeCell ref="AX27:AY27"/>
    <mergeCell ref="AS31:AT31"/>
    <mergeCell ref="AN23:AP23"/>
    <mergeCell ref="L7:N7"/>
    <mergeCell ref="O7:P7"/>
    <mergeCell ref="CO3:CO10"/>
    <mergeCell ref="CO11:CO18"/>
    <mergeCell ref="CO19:CO26"/>
    <mergeCell ref="AZ7:BA7"/>
    <mergeCell ref="BB7:BD7"/>
    <mergeCell ref="AS7:AT7"/>
    <mergeCell ref="AU7:AW7"/>
    <mergeCell ref="Q7:R7"/>
    <mergeCell ref="S7:U7"/>
    <mergeCell ref="V7:W7"/>
    <mergeCell ref="X7:Y7"/>
    <mergeCell ref="AU3:AW3"/>
    <mergeCell ref="AQ3:AR3"/>
    <mergeCell ref="AZ3:BA3"/>
    <mergeCell ref="BI7:BK7"/>
    <mergeCell ref="BL7:BM7"/>
    <mergeCell ref="AL7:AM7"/>
    <mergeCell ref="BE3:BF3"/>
    <mergeCell ref="AE3:AF3"/>
    <mergeCell ref="AG3:AI3"/>
    <mergeCell ref="CM11:CM18"/>
    <mergeCell ref="CJ11:CJ18"/>
    <mergeCell ref="B1:CM1"/>
    <mergeCell ref="CL3:CL10"/>
    <mergeCell ref="CM3:CM10"/>
    <mergeCell ref="J3:K3"/>
    <mergeCell ref="O3:P3"/>
    <mergeCell ref="L3:N3"/>
    <mergeCell ref="CK3:CK10"/>
    <mergeCell ref="S3:U3"/>
    <mergeCell ref="V3:W3"/>
    <mergeCell ref="X3:Y3"/>
    <mergeCell ref="CJ3:CJ10"/>
    <mergeCell ref="AL3:AM3"/>
    <mergeCell ref="AS3:AT3"/>
    <mergeCell ref="AJ3:AK3"/>
    <mergeCell ref="Q3:R3"/>
    <mergeCell ref="AN3:AP3"/>
    <mergeCell ref="CI3:CI10"/>
    <mergeCell ref="AN7:AP7"/>
    <mergeCell ref="AQ7:AR7"/>
    <mergeCell ref="Z7:AB7"/>
    <mergeCell ref="AC7:AD7"/>
    <mergeCell ref="C2:I2"/>
    <mergeCell ref="J2:P2"/>
    <mergeCell ref="J7:K7"/>
    <mergeCell ref="Q2:W2"/>
    <mergeCell ref="AG11:AI11"/>
    <mergeCell ref="Z3:AB3"/>
    <mergeCell ref="AC3:AD3"/>
    <mergeCell ref="AX3:AY3"/>
    <mergeCell ref="AE7:AF7"/>
    <mergeCell ref="AG7:AI7"/>
    <mergeCell ref="C15:D15"/>
    <mergeCell ref="E15:G15"/>
    <mergeCell ref="H15:I15"/>
    <mergeCell ref="J11:P18"/>
    <mergeCell ref="C11:D11"/>
    <mergeCell ref="E11:G11"/>
    <mergeCell ref="H11:I11"/>
    <mergeCell ref="AC11:AD11"/>
    <mergeCell ref="X11:Y11"/>
    <mergeCell ref="Q11:R11"/>
    <mergeCell ref="S11:U11"/>
    <mergeCell ref="V11:W11"/>
    <mergeCell ref="AU11:AW11"/>
    <mergeCell ref="Z11:AB11"/>
    <mergeCell ref="AN11:AP11"/>
    <mergeCell ref="AQ11:AR11"/>
    <mergeCell ref="AS11:AT11"/>
    <mergeCell ref="AU15:AW15"/>
    <mergeCell ref="CI11:CI18"/>
    <mergeCell ref="AZ11:BA11"/>
    <mergeCell ref="BB11:BD11"/>
    <mergeCell ref="BE11:BF11"/>
    <mergeCell ref="BG11:BH11"/>
    <mergeCell ref="BN11:BO11"/>
    <mergeCell ref="BP11:BR11"/>
    <mergeCell ref="BS11:BT11"/>
    <mergeCell ref="BU11:BV11"/>
    <mergeCell ref="BW11:BY11"/>
    <mergeCell ref="BZ11:CA11"/>
    <mergeCell ref="CB11:CC11"/>
    <mergeCell ref="CD11:CF11"/>
    <mergeCell ref="CG11:CH11"/>
    <mergeCell ref="BN15:BO15"/>
    <mergeCell ref="BP15:BR15"/>
    <mergeCell ref="BS15:BT15"/>
    <mergeCell ref="BU15:BV15"/>
    <mergeCell ref="BW15:BY15"/>
    <mergeCell ref="BZ15:CA15"/>
    <mergeCell ref="CB15:CC15"/>
    <mergeCell ref="CD15:CF15"/>
    <mergeCell ref="CG15:CH15"/>
    <mergeCell ref="AS19:AT19"/>
    <mergeCell ref="AJ11:AK11"/>
    <mergeCell ref="AE15:AF15"/>
    <mergeCell ref="AG15:AI15"/>
    <mergeCell ref="Q15:R15"/>
    <mergeCell ref="AE19:AF19"/>
    <mergeCell ref="AC19:AD19"/>
    <mergeCell ref="S15:U15"/>
    <mergeCell ref="AJ15:AK15"/>
    <mergeCell ref="AE11:AF11"/>
    <mergeCell ref="AN15:AP15"/>
    <mergeCell ref="AQ15:AR15"/>
    <mergeCell ref="AS15:AT15"/>
    <mergeCell ref="AL15:AM15"/>
    <mergeCell ref="L19:N19"/>
    <mergeCell ref="O19:P19"/>
    <mergeCell ref="Z15:AB15"/>
    <mergeCell ref="V15:W15"/>
    <mergeCell ref="Q19:W26"/>
    <mergeCell ref="X19:Y19"/>
    <mergeCell ref="X23:Y23"/>
    <mergeCell ref="X15:Y15"/>
    <mergeCell ref="Z23:AB23"/>
    <mergeCell ref="J23:K23"/>
    <mergeCell ref="AQ19:AR19"/>
    <mergeCell ref="L23:N23"/>
    <mergeCell ref="O23:P23"/>
    <mergeCell ref="AN19:AP19"/>
    <mergeCell ref="AJ23:AK23"/>
    <mergeCell ref="AL23:AM23"/>
    <mergeCell ref="AG19:AI19"/>
    <mergeCell ref="AC23:AD23"/>
    <mergeCell ref="AE23:AF23"/>
    <mergeCell ref="AG23:AI23"/>
    <mergeCell ref="AJ19:AK19"/>
    <mergeCell ref="AL19:AM19"/>
    <mergeCell ref="AU31:AW31"/>
    <mergeCell ref="CI19:CI26"/>
    <mergeCell ref="BE19:BF19"/>
    <mergeCell ref="CJ27:CJ34"/>
    <mergeCell ref="BL27:BM27"/>
    <mergeCell ref="AZ27:BA27"/>
    <mergeCell ref="BI27:BK27"/>
    <mergeCell ref="BL19:BM19"/>
    <mergeCell ref="BG19:BH19"/>
    <mergeCell ref="BG31:BH31"/>
    <mergeCell ref="BI23:BK23"/>
    <mergeCell ref="BL23:BM23"/>
    <mergeCell ref="BG27:BH27"/>
    <mergeCell ref="BG23:BH23"/>
    <mergeCell ref="BI31:BK31"/>
    <mergeCell ref="BB23:BD23"/>
    <mergeCell ref="AZ23:BA23"/>
    <mergeCell ref="AU19:AW19"/>
    <mergeCell ref="AX19:AY19"/>
    <mergeCell ref="AZ31:BA31"/>
    <mergeCell ref="BN23:BO23"/>
    <mergeCell ref="BP23:BR23"/>
    <mergeCell ref="BS23:BT23"/>
    <mergeCell ref="BU23:BV23"/>
    <mergeCell ref="AN27:AP27"/>
    <mergeCell ref="AQ23:AR23"/>
    <mergeCell ref="AS23:AT23"/>
    <mergeCell ref="AU23:AW23"/>
    <mergeCell ref="AX23:AY23"/>
    <mergeCell ref="BE23:BF23"/>
    <mergeCell ref="BB27:BD27"/>
    <mergeCell ref="AN31:AP31"/>
    <mergeCell ref="C31:D31"/>
    <mergeCell ref="E31:G31"/>
    <mergeCell ref="H31:I31"/>
    <mergeCell ref="J31:K31"/>
    <mergeCell ref="V31:W31"/>
    <mergeCell ref="AX31:AY31"/>
    <mergeCell ref="AQ31:AR31"/>
    <mergeCell ref="X27:AD34"/>
    <mergeCell ref="AJ27:AK27"/>
    <mergeCell ref="AL27:AM27"/>
    <mergeCell ref="AJ31:AK31"/>
    <mergeCell ref="AU27:AW27"/>
    <mergeCell ref="AL31:AM31"/>
    <mergeCell ref="AG27:AI27"/>
    <mergeCell ref="BB31:BD31"/>
    <mergeCell ref="BE31:BF31"/>
    <mergeCell ref="AE31:AF31"/>
    <mergeCell ref="AG31:AI31"/>
    <mergeCell ref="S31:U31"/>
    <mergeCell ref="E27:G27"/>
    <mergeCell ref="H27:I27"/>
    <mergeCell ref="J27:K27"/>
    <mergeCell ref="L31:N31"/>
    <mergeCell ref="O31:P31"/>
    <mergeCell ref="Q31:R31"/>
    <mergeCell ref="V27:W27"/>
    <mergeCell ref="AE27:AF27"/>
    <mergeCell ref="AU43:AW43"/>
    <mergeCell ref="Z47:AB47"/>
    <mergeCell ref="AX35:AY35"/>
    <mergeCell ref="C39:D39"/>
    <mergeCell ref="Q35:R35"/>
    <mergeCell ref="S35:U35"/>
    <mergeCell ref="AN35:AP35"/>
    <mergeCell ref="AQ35:AR35"/>
    <mergeCell ref="J39:K39"/>
    <mergeCell ref="X35:Y35"/>
    <mergeCell ref="AX39:AY39"/>
    <mergeCell ref="AU39:AW39"/>
    <mergeCell ref="Q39:R39"/>
    <mergeCell ref="S39:U39"/>
    <mergeCell ref="L39:N39"/>
    <mergeCell ref="O39:P39"/>
    <mergeCell ref="J35:K35"/>
    <mergeCell ref="S43:U43"/>
    <mergeCell ref="AJ43:AK43"/>
    <mergeCell ref="J43:K43"/>
    <mergeCell ref="C43:D43"/>
    <mergeCell ref="E43:G43"/>
    <mergeCell ref="L35:N35"/>
    <mergeCell ref="O35:P35"/>
    <mergeCell ref="AN75:AP75"/>
    <mergeCell ref="H43:I43"/>
    <mergeCell ref="AC47:AD47"/>
    <mergeCell ref="AS47:AT47"/>
    <mergeCell ref="AS43:AT43"/>
    <mergeCell ref="AZ35:BA35"/>
    <mergeCell ref="V35:W35"/>
    <mergeCell ref="V39:W39"/>
    <mergeCell ref="X39:Y39"/>
    <mergeCell ref="AS39:AT39"/>
    <mergeCell ref="AE35:AK42"/>
    <mergeCell ref="AL35:AM35"/>
    <mergeCell ref="AS35:AT35"/>
    <mergeCell ref="Z39:AB39"/>
    <mergeCell ref="AC35:AD35"/>
    <mergeCell ref="AZ39:BA39"/>
    <mergeCell ref="AU35:AW35"/>
    <mergeCell ref="AN39:AP39"/>
    <mergeCell ref="AQ39:AR39"/>
    <mergeCell ref="AL39:AM39"/>
    <mergeCell ref="AC39:AD39"/>
    <mergeCell ref="AU47:AW47"/>
    <mergeCell ref="AL43:AR50"/>
    <mergeCell ref="Z35:AB35"/>
    <mergeCell ref="AE43:AF43"/>
    <mergeCell ref="AG43:AI43"/>
    <mergeCell ref="AE47:AF47"/>
    <mergeCell ref="AG47:AI47"/>
    <mergeCell ref="AJ47:AK47"/>
    <mergeCell ref="S47:U47"/>
    <mergeCell ref="Q75:R75"/>
    <mergeCell ref="V75:W75"/>
    <mergeCell ref="X75:Y75"/>
    <mergeCell ref="AC43:AD43"/>
    <mergeCell ref="V43:W43"/>
    <mergeCell ref="V51:W51"/>
    <mergeCell ref="X51:Y51"/>
    <mergeCell ref="Z51:AB51"/>
    <mergeCell ref="AC51:AD51"/>
    <mergeCell ref="AE51:AF51"/>
    <mergeCell ref="AG51:AI51"/>
    <mergeCell ref="AJ51:AK51"/>
    <mergeCell ref="V55:W55"/>
    <mergeCell ref="V59:W59"/>
    <mergeCell ref="V63:W63"/>
    <mergeCell ref="AJ59:AK59"/>
    <mergeCell ref="X63:Y63"/>
    <mergeCell ref="Z63:AB63"/>
    <mergeCell ref="B43:B50"/>
    <mergeCell ref="B75:B82"/>
    <mergeCell ref="L79:N79"/>
    <mergeCell ref="O79:P79"/>
    <mergeCell ref="AJ79:AK79"/>
    <mergeCell ref="L75:N75"/>
    <mergeCell ref="Q79:R79"/>
    <mergeCell ref="S79:U79"/>
    <mergeCell ref="Z79:AB79"/>
    <mergeCell ref="AC79:AD79"/>
    <mergeCell ref="V79:W79"/>
    <mergeCell ref="X79:Y79"/>
    <mergeCell ref="AE79:AF79"/>
    <mergeCell ref="AG79:AI79"/>
    <mergeCell ref="O75:P75"/>
    <mergeCell ref="S75:U75"/>
    <mergeCell ref="X43:Y43"/>
    <mergeCell ref="Z43:AB43"/>
    <mergeCell ref="V47:W47"/>
    <mergeCell ref="H47:I47"/>
    <mergeCell ref="AE75:AF75"/>
    <mergeCell ref="AC75:AD75"/>
    <mergeCell ref="L47:N47"/>
    <mergeCell ref="O47:P47"/>
    <mergeCell ref="B83:B90"/>
    <mergeCell ref="X87:Y87"/>
    <mergeCell ref="X83:Y83"/>
    <mergeCell ref="Z87:AB87"/>
    <mergeCell ref="L87:N87"/>
    <mergeCell ref="C87:D87"/>
    <mergeCell ref="E87:G87"/>
    <mergeCell ref="S83:U83"/>
    <mergeCell ref="V83:W83"/>
    <mergeCell ref="L83:N83"/>
    <mergeCell ref="Q83:R83"/>
    <mergeCell ref="H87:I87"/>
    <mergeCell ref="J87:K87"/>
    <mergeCell ref="C83:D83"/>
    <mergeCell ref="E83:G83"/>
    <mergeCell ref="H83:I83"/>
    <mergeCell ref="J83:K83"/>
    <mergeCell ref="O83:P83"/>
    <mergeCell ref="B3:B10"/>
    <mergeCell ref="B11:B18"/>
    <mergeCell ref="B19:B26"/>
    <mergeCell ref="B27:B34"/>
    <mergeCell ref="C3:I10"/>
    <mergeCell ref="B35:B42"/>
    <mergeCell ref="C27:D27"/>
    <mergeCell ref="C35:D35"/>
    <mergeCell ref="E35:G35"/>
    <mergeCell ref="H35:I35"/>
    <mergeCell ref="C19:D19"/>
    <mergeCell ref="E19:G19"/>
    <mergeCell ref="H19:I19"/>
    <mergeCell ref="C23:D23"/>
    <mergeCell ref="E23:G23"/>
    <mergeCell ref="H23:I23"/>
    <mergeCell ref="E39:G39"/>
    <mergeCell ref="H39:I39"/>
    <mergeCell ref="C79:D79"/>
    <mergeCell ref="E79:G79"/>
    <mergeCell ref="H79:I79"/>
    <mergeCell ref="C47:D47"/>
    <mergeCell ref="E47:G47"/>
    <mergeCell ref="C75:D75"/>
    <mergeCell ref="E75:G75"/>
    <mergeCell ref="H75:I75"/>
    <mergeCell ref="X2:AD2"/>
    <mergeCell ref="J79:K79"/>
    <mergeCell ref="L43:N43"/>
    <mergeCell ref="O43:P43"/>
    <mergeCell ref="Q43:R43"/>
    <mergeCell ref="Q47:R47"/>
    <mergeCell ref="X47:Y47"/>
    <mergeCell ref="J75:K75"/>
    <mergeCell ref="J47:K47"/>
    <mergeCell ref="L27:N27"/>
    <mergeCell ref="O27:P27"/>
    <mergeCell ref="Q27:R27"/>
    <mergeCell ref="S27:U27"/>
    <mergeCell ref="J19:K19"/>
    <mergeCell ref="AC15:AD15"/>
    <mergeCell ref="Z19:AB19"/>
    <mergeCell ref="AE2:AK2"/>
    <mergeCell ref="AL2:AR2"/>
    <mergeCell ref="AS2:AY2"/>
    <mergeCell ref="AZ2:BF2"/>
    <mergeCell ref="AU83:AW83"/>
    <mergeCell ref="AN83:AP83"/>
    <mergeCell ref="AS83:AT83"/>
    <mergeCell ref="AQ83:AR83"/>
    <mergeCell ref="Z83:AB83"/>
    <mergeCell ref="AJ83:AK83"/>
    <mergeCell ref="AL83:AM83"/>
    <mergeCell ref="AE83:AF83"/>
    <mergeCell ref="AG83:AI83"/>
    <mergeCell ref="AC83:AD83"/>
    <mergeCell ref="BB75:BD75"/>
    <mergeCell ref="BE75:BF75"/>
    <mergeCell ref="BE39:BF39"/>
    <mergeCell ref="BB39:BD39"/>
    <mergeCell ref="AL75:AM75"/>
    <mergeCell ref="AL79:AM79"/>
    <mergeCell ref="Z75:AB75"/>
    <mergeCell ref="AG75:AI75"/>
    <mergeCell ref="AJ75:AK75"/>
    <mergeCell ref="AQ75:AR75"/>
    <mergeCell ref="CM19:CM26"/>
    <mergeCell ref="CL27:CL34"/>
    <mergeCell ref="CM27:CM34"/>
    <mergeCell ref="CI75:CI82"/>
    <mergeCell ref="CJ75:CJ82"/>
    <mergeCell ref="CK75:CK82"/>
    <mergeCell ref="CL75:CL82"/>
    <mergeCell ref="CM75:CM82"/>
    <mergeCell ref="CI83:CI90"/>
    <mergeCell ref="CJ83:CJ90"/>
    <mergeCell ref="CK83:CK90"/>
    <mergeCell ref="CL83:CL90"/>
    <mergeCell ref="CM83:CM90"/>
    <mergeCell ref="CM35:CM42"/>
    <mergeCell ref="CM43:CM50"/>
    <mergeCell ref="CL43:CL50"/>
    <mergeCell ref="CJ35:CJ42"/>
    <mergeCell ref="CK35:CK42"/>
    <mergeCell ref="CL35:CL42"/>
    <mergeCell ref="CJ43:CJ50"/>
    <mergeCell ref="CK43:CK50"/>
    <mergeCell ref="CJ19:CJ26"/>
    <mergeCell ref="CI35:CI42"/>
    <mergeCell ref="CI43:CI50"/>
    <mergeCell ref="BG2:BM2"/>
    <mergeCell ref="BG7:BH7"/>
    <mergeCell ref="BI3:BK3"/>
    <mergeCell ref="BL3:BM3"/>
    <mergeCell ref="BG3:BH3"/>
    <mergeCell ref="BL11:BM11"/>
    <mergeCell ref="CK27:CK34"/>
    <mergeCell ref="CK19:CK26"/>
    <mergeCell ref="CL19:CL26"/>
    <mergeCell ref="BI19:BK19"/>
    <mergeCell ref="CI27:CI34"/>
    <mergeCell ref="CL11:CL18"/>
    <mergeCell ref="CK11:CK18"/>
    <mergeCell ref="BN2:BT2"/>
    <mergeCell ref="BU2:CA2"/>
    <mergeCell ref="CB2:CH2"/>
    <mergeCell ref="BN3:BO3"/>
    <mergeCell ref="BP3:BR3"/>
    <mergeCell ref="BS3:BT3"/>
    <mergeCell ref="BU3:BV3"/>
    <mergeCell ref="BW3:BY3"/>
    <mergeCell ref="BZ3:CA3"/>
    <mergeCell ref="CB3:CC3"/>
    <mergeCell ref="CD3:CF3"/>
    <mergeCell ref="AU87:AW87"/>
    <mergeCell ref="AX83:AY83"/>
    <mergeCell ref="BI15:BK15"/>
    <mergeCell ref="BL83:BM83"/>
    <mergeCell ref="BI75:BK75"/>
    <mergeCell ref="BG75:BH75"/>
    <mergeCell ref="BL31:BM31"/>
    <mergeCell ref="AZ79:BA79"/>
    <mergeCell ref="AZ75:BA75"/>
    <mergeCell ref="BL87:BM87"/>
    <mergeCell ref="BL79:BM79"/>
    <mergeCell ref="BG83:BH83"/>
    <mergeCell ref="BI83:BK83"/>
    <mergeCell ref="BG79:BH79"/>
    <mergeCell ref="BG87:BH87"/>
    <mergeCell ref="BI87:BK87"/>
    <mergeCell ref="BI79:BK79"/>
    <mergeCell ref="AX43:AY43"/>
    <mergeCell ref="BL47:BM47"/>
    <mergeCell ref="BG39:BH39"/>
    <mergeCell ref="AZ47:BA47"/>
    <mergeCell ref="AZ43:BA43"/>
    <mergeCell ref="AZ19:BA19"/>
    <mergeCell ref="BB79:BD79"/>
    <mergeCell ref="AX87:AY87"/>
    <mergeCell ref="BL39:BM39"/>
    <mergeCell ref="BI39:BK39"/>
    <mergeCell ref="BL75:BM75"/>
    <mergeCell ref="BG15:BH15"/>
    <mergeCell ref="BB91:BD91"/>
    <mergeCell ref="BE91:BF91"/>
    <mergeCell ref="BB19:BD19"/>
    <mergeCell ref="BB47:BD47"/>
    <mergeCell ref="BE47:BF47"/>
    <mergeCell ref="BE43:BF43"/>
    <mergeCell ref="BB43:BD43"/>
    <mergeCell ref="BG43:BH43"/>
    <mergeCell ref="BI43:BK43"/>
    <mergeCell ref="BI47:BK47"/>
    <mergeCell ref="BG47:BH47"/>
    <mergeCell ref="BB35:BD35"/>
    <mergeCell ref="BE35:BF35"/>
    <mergeCell ref="BL35:BM35"/>
    <mergeCell ref="BL43:BM43"/>
    <mergeCell ref="AX47:AY47"/>
    <mergeCell ref="BG35:BH35"/>
    <mergeCell ref="BI35:BK35"/>
    <mergeCell ref="BE15:BF15"/>
    <mergeCell ref="V95:W95"/>
    <mergeCell ref="X95:Y95"/>
    <mergeCell ref="Q91:R91"/>
    <mergeCell ref="S91:U91"/>
    <mergeCell ref="Q95:R95"/>
    <mergeCell ref="S95:U95"/>
    <mergeCell ref="V91:W91"/>
    <mergeCell ref="AJ95:AK95"/>
    <mergeCell ref="AL95:AM95"/>
    <mergeCell ref="X91:Y91"/>
    <mergeCell ref="AE95:AF95"/>
    <mergeCell ref="AG95:AI95"/>
    <mergeCell ref="AJ91:AK91"/>
    <mergeCell ref="AL91:AM91"/>
    <mergeCell ref="AC87:AD87"/>
    <mergeCell ref="AN87:AP87"/>
    <mergeCell ref="AQ87:AR87"/>
    <mergeCell ref="AE87:AF87"/>
    <mergeCell ref="AG87:AI87"/>
    <mergeCell ref="AJ87:AK87"/>
    <mergeCell ref="AS87:AT87"/>
    <mergeCell ref="AL87:AM87"/>
    <mergeCell ref="O87:P87"/>
    <mergeCell ref="Q87:R87"/>
    <mergeCell ref="S87:U87"/>
    <mergeCell ref="V87:W87"/>
    <mergeCell ref="B91:B98"/>
    <mergeCell ref="C91:D91"/>
    <mergeCell ref="E91:G91"/>
    <mergeCell ref="L91:N91"/>
    <mergeCell ref="O91:P91"/>
    <mergeCell ref="C95:D95"/>
    <mergeCell ref="E95:G95"/>
    <mergeCell ref="H95:I95"/>
    <mergeCell ref="J95:K95"/>
    <mergeCell ref="O95:P95"/>
    <mergeCell ref="H91:I91"/>
    <mergeCell ref="L95:N95"/>
    <mergeCell ref="J91:K91"/>
    <mergeCell ref="AN91:AP91"/>
    <mergeCell ref="AN95:AP95"/>
    <mergeCell ref="AQ95:AR95"/>
    <mergeCell ref="AU95:AW95"/>
    <mergeCell ref="AS95:AT95"/>
    <mergeCell ref="Z95:AB95"/>
    <mergeCell ref="AC95:AD95"/>
    <mergeCell ref="AS91:AT91"/>
    <mergeCell ref="AU91:AW91"/>
    <mergeCell ref="AE91:AF91"/>
    <mergeCell ref="AG91:AI91"/>
    <mergeCell ref="Z91:AB91"/>
    <mergeCell ref="AC91:AD91"/>
    <mergeCell ref="AQ91:AR91"/>
    <mergeCell ref="CM91:CM98"/>
    <mergeCell ref="CI91:CI98"/>
    <mergeCell ref="CJ91:CJ98"/>
    <mergeCell ref="CL91:CL98"/>
    <mergeCell ref="CK91:CK98"/>
    <mergeCell ref="AX91:AY91"/>
    <mergeCell ref="BB95:BD95"/>
    <mergeCell ref="BE95:BF95"/>
    <mergeCell ref="AX95:AY95"/>
    <mergeCell ref="AZ95:BA95"/>
    <mergeCell ref="AZ91:BA91"/>
    <mergeCell ref="BN91:BO91"/>
    <mergeCell ref="BP91:BR91"/>
    <mergeCell ref="BS91:BT91"/>
    <mergeCell ref="BU91:BV91"/>
    <mergeCell ref="BW91:BY91"/>
    <mergeCell ref="BZ91:CA91"/>
    <mergeCell ref="CB91:CH98"/>
    <mergeCell ref="BN95:BO95"/>
    <mergeCell ref="BP95:BR95"/>
    <mergeCell ref="BS95:BT95"/>
    <mergeCell ref="BU95:BV95"/>
    <mergeCell ref="BW95:BY95"/>
    <mergeCell ref="BZ95:CA95"/>
    <mergeCell ref="BN83:BO83"/>
    <mergeCell ref="BP83:BR83"/>
    <mergeCell ref="BS83:BT83"/>
    <mergeCell ref="BU83:CA90"/>
    <mergeCell ref="CB83:CC83"/>
    <mergeCell ref="CD83:CF83"/>
    <mergeCell ref="CG83:CH83"/>
    <mergeCell ref="BN87:BO87"/>
    <mergeCell ref="BP87:BR87"/>
    <mergeCell ref="BS87:BT87"/>
    <mergeCell ref="CB87:CC87"/>
    <mergeCell ref="CD87:CF87"/>
    <mergeCell ref="CG87:CH87"/>
  </mergeCells>
  <phoneticPr fontId="1"/>
  <pageMargins left="0.75" right="0.75" top="1" bottom="1" header="0.51200000000000001" footer="0.51200000000000001"/>
  <pageSetup paperSize="9" scale="55" orientation="portrait" horizontalDpi="300" r:id="rId1"/>
  <headerFooter alignWithMargins="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"/>
  <sheetViews>
    <sheetView showGridLines="0" view="pageBreakPreview" zoomScale="60" zoomScaleNormal="100" workbookViewId="0">
      <selection sqref="A1:XFD1048576"/>
    </sheetView>
  </sheetViews>
  <sheetFormatPr defaultRowHeight="13.5" x14ac:dyDescent="0.15"/>
  <cols>
    <col min="3" max="3" width="9.125" customWidth="1"/>
    <col min="19" max="19" width="14.5" customWidth="1"/>
    <col min="22" max="22" width="5.875" customWidth="1"/>
    <col min="32" max="32" width="1.75" customWidth="1"/>
  </cols>
  <sheetData/>
  <sheetProtection sheet="1" objects="1" scenarios="1"/>
  <phoneticPr fontId="1"/>
  <printOptions horizontalCentered="1" verticalCentered="1"/>
  <pageMargins left="0.39370078740157483" right="0.39370078740157483" top="0.39370078740157483" bottom="0.31" header="0.4" footer="0.39"/>
  <pageSetup paperSize="9" scale="46" orientation="landscape" horizontalDpi="4294967293" copies="5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896A-61CF-4ABE-85B7-A4743388153C}">
  <sheetPr>
    <tabColor indexed="13"/>
    <pageSetUpPr fitToPage="1"/>
  </sheetPr>
  <dimension ref="B1:CQ103"/>
  <sheetViews>
    <sheetView showGridLines="0" zoomScaleNormal="100" zoomScaleSheetLayoutView="100" workbookViewId="0">
      <pane xSplit="2" ySplit="2" topLeftCell="C3" activePane="bottomRight" state="frozen"/>
      <selection activeCell="BQ11" sqref="BQ11:BQ18"/>
      <selection pane="topRight" activeCell="BQ11" sqref="BQ11:BQ18"/>
      <selection pane="bottomLeft" activeCell="BQ11" sqref="BQ11:BQ18"/>
      <selection pane="bottomRight" activeCell="AE59" sqref="AE59:AF59"/>
    </sheetView>
  </sheetViews>
  <sheetFormatPr defaultRowHeight="14.25" x14ac:dyDescent="0.15"/>
  <cols>
    <col min="1" max="1" width="0.625" style="77" customWidth="1"/>
    <col min="2" max="2" width="25" style="10" customWidth="1"/>
    <col min="3" max="3" width="3.125" style="44" customWidth="1"/>
    <col min="4" max="4" width="0.625" style="44" customWidth="1"/>
    <col min="5" max="7" width="1.125" style="10" customWidth="1"/>
    <col min="8" max="8" width="0.625" style="44" customWidth="1"/>
    <col min="9" max="10" width="3.125" style="44" customWidth="1"/>
    <col min="11" max="11" width="0.625" style="44" customWidth="1"/>
    <col min="12" max="14" width="1.125" style="10" customWidth="1"/>
    <col min="15" max="15" width="0.625" style="44" customWidth="1"/>
    <col min="16" max="17" width="3.125" style="44" customWidth="1"/>
    <col min="18" max="18" width="0.625" style="44" customWidth="1"/>
    <col min="19" max="21" width="1.125" style="10" customWidth="1"/>
    <col min="22" max="22" width="0.625" style="44" customWidth="1"/>
    <col min="23" max="24" width="3.125" style="44" customWidth="1"/>
    <col min="25" max="25" width="0.625" style="44" customWidth="1"/>
    <col min="26" max="28" width="1.125" style="10" customWidth="1"/>
    <col min="29" max="29" width="0.625" style="44" customWidth="1"/>
    <col min="30" max="31" width="3.125" style="44" customWidth="1"/>
    <col min="32" max="32" width="0.625" style="44" customWidth="1"/>
    <col min="33" max="35" width="1.125" style="10" customWidth="1"/>
    <col min="36" max="36" width="0.625" style="44" customWidth="1"/>
    <col min="37" max="38" width="3.125" style="44" customWidth="1"/>
    <col min="39" max="39" width="0.625" style="44" customWidth="1"/>
    <col min="40" max="42" width="1.125" style="10" customWidth="1"/>
    <col min="43" max="43" width="0.625" style="44" customWidth="1"/>
    <col min="44" max="45" width="3.125" style="44" customWidth="1"/>
    <col min="46" max="46" width="0.625" style="44" customWidth="1"/>
    <col min="47" max="49" width="1.125" style="10" customWidth="1"/>
    <col min="50" max="50" width="0.625" style="44" customWidth="1"/>
    <col min="51" max="52" width="3.125" style="44" customWidth="1"/>
    <col min="53" max="53" width="0.625" style="44" customWidth="1"/>
    <col min="54" max="56" width="1.125" style="10" customWidth="1"/>
    <col min="57" max="57" width="0.625" style="44" customWidth="1"/>
    <col min="58" max="59" width="3.125" style="44" customWidth="1"/>
    <col min="60" max="60" width="0.5" style="44" customWidth="1"/>
    <col min="61" max="63" width="1.125" style="10" customWidth="1"/>
    <col min="64" max="64" width="0.5" style="44" customWidth="1"/>
    <col min="65" max="66" width="3.125" style="44" customWidth="1"/>
    <col min="67" max="67" width="0.625" style="44" customWidth="1"/>
    <col min="68" max="70" width="1.125" style="10" customWidth="1"/>
    <col min="71" max="71" width="0.625" style="44" customWidth="1"/>
    <col min="72" max="73" width="3.125" style="44" customWidth="1"/>
    <col min="74" max="74" width="0.625" style="44" customWidth="1"/>
    <col min="75" max="77" width="1.125" style="10" customWidth="1"/>
    <col min="78" max="78" width="0.625" style="44" customWidth="1"/>
    <col min="79" max="80" width="3.125" style="44" customWidth="1"/>
    <col min="81" max="81" width="0.5" style="44" customWidth="1"/>
    <col min="82" max="84" width="1.125" style="10" customWidth="1"/>
    <col min="85" max="85" width="0.5" style="44" customWidth="1"/>
    <col min="86" max="86" width="3.125" style="44" customWidth="1"/>
    <col min="87" max="88" width="6.125" style="77" customWidth="1"/>
    <col min="89" max="89" width="5.875" style="77" customWidth="1"/>
    <col min="90" max="90" width="7.5" style="77" customWidth="1"/>
    <col min="91" max="91" width="7.125" style="77" customWidth="1"/>
    <col min="92" max="92" width="0.625" style="49" customWidth="1"/>
    <col min="93" max="93" width="9" style="77" hidden="1" customWidth="1"/>
    <col min="94" max="94" width="13.25" style="46" hidden="1" customWidth="1"/>
    <col min="95" max="16384" width="9" style="77"/>
  </cols>
  <sheetData>
    <row r="1" spans="2:95" ht="38.25" customHeight="1" thickBot="1" x14ac:dyDescent="0.2">
      <c r="B1" s="192" t="str">
        <f>スコア入力用!B1</f>
        <v>　高円宮杯JFA U-15サッカーリーグ２０２０　第１２回北信越リーグ　対戦結果表　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</row>
    <row r="2" spans="2:95" s="11" customFormat="1" ht="33.75" customHeight="1" thickBot="1" x14ac:dyDescent="0.2">
      <c r="B2" s="2"/>
      <c r="C2" s="197" t="str">
        <f>B3</f>
        <v>ツエーゲン
金沢U-15</v>
      </c>
      <c r="D2" s="180"/>
      <c r="E2" s="180"/>
      <c r="F2" s="180"/>
      <c r="G2" s="180"/>
      <c r="H2" s="180"/>
      <c r="I2" s="181"/>
      <c r="J2" s="179" t="str">
        <f>B11</f>
        <v>アルビレックス
新潟U-15</v>
      </c>
      <c r="K2" s="180"/>
      <c r="L2" s="180"/>
      <c r="M2" s="180"/>
      <c r="N2" s="180"/>
      <c r="O2" s="180"/>
      <c r="P2" s="181"/>
      <c r="Q2" s="179" t="str">
        <f>B19</f>
        <v>カターレ富山
U-15</v>
      </c>
      <c r="R2" s="180"/>
      <c r="S2" s="180"/>
      <c r="T2" s="180"/>
      <c r="U2" s="180"/>
      <c r="V2" s="180"/>
      <c r="W2" s="181"/>
      <c r="X2" s="179" t="str">
        <f>B27</f>
        <v>水橋ＦＣ
U-15</v>
      </c>
      <c r="Y2" s="180"/>
      <c r="Z2" s="180"/>
      <c r="AA2" s="180"/>
      <c r="AB2" s="180"/>
      <c r="AC2" s="180"/>
      <c r="AD2" s="181"/>
      <c r="AE2" s="179" t="str">
        <f>B35</f>
        <v>エボルブ
ジュニアユース
ＦＣ</v>
      </c>
      <c r="AF2" s="180"/>
      <c r="AG2" s="180"/>
      <c r="AH2" s="180"/>
      <c r="AI2" s="180"/>
      <c r="AJ2" s="180"/>
      <c r="AK2" s="181"/>
      <c r="AL2" s="179" t="str">
        <f>B43</f>
        <v>坂井フェニックス
丸岡ＪＹ</v>
      </c>
      <c r="AM2" s="180"/>
      <c r="AN2" s="180"/>
      <c r="AO2" s="180"/>
      <c r="AP2" s="180"/>
      <c r="AQ2" s="180"/>
      <c r="AR2" s="181"/>
      <c r="AS2" s="179" t="str">
        <f>B51</f>
        <v>SQUARE
富山FC</v>
      </c>
      <c r="AT2" s="180"/>
      <c r="AU2" s="180"/>
      <c r="AV2" s="180"/>
      <c r="AW2" s="180"/>
      <c r="AX2" s="180"/>
      <c r="AY2" s="181"/>
      <c r="AZ2" s="179" t="str">
        <f>B59</f>
        <v>FC CEDAC</v>
      </c>
      <c r="BA2" s="180"/>
      <c r="BB2" s="180"/>
      <c r="BC2" s="180"/>
      <c r="BD2" s="180"/>
      <c r="BE2" s="180"/>
      <c r="BF2" s="181"/>
      <c r="BG2" s="173" t="str">
        <f>B67</f>
        <v>A</v>
      </c>
      <c r="BH2" s="174"/>
      <c r="BI2" s="174"/>
      <c r="BJ2" s="174"/>
      <c r="BK2" s="174"/>
      <c r="BL2" s="174"/>
      <c r="BM2" s="175"/>
      <c r="BN2" s="179" t="str">
        <f>B75</f>
        <v>B</v>
      </c>
      <c r="BO2" s="180"/>
      <c r="BP2" s="180"/>
      <c r="BQ2" s="180"/>
      <c r="BR2" s="180"/>
      <c r="BS2" s="180"/>
      <c r="BT2" s="181"/>
      <c r="BU2" s="179" t="str">
        <f>B83</f>
        <v>C</v>
      </c>
      <c r="BV2" s="180"/>
      <c r="BW2" s="180"/>
      <c r="BX2" s="180"/>
      <c r="BY2" s="180"/>
      <c r="BZ2" s="180"/>
      <c r="CA2" s="181"/>
      <c r="CB2" s="173" t="str">
        <f>B91</f>
        <v>D</v>
      </c>
      <c r="CC2" s="174"/>
      <c r="CD2" s="174"/>
      <c r="CE2" s="174"/>
      <c r="CF2" s="174"/>
      <c r="CG2" s="174"/>
      <c r="CH2" s="182"/>
      <c r="CI2" s="3" t="s">
        <v>8</v>
      </c>
      <c r="CJ2" s="37" t="s">
        <v>0</v>
      </c>
      <c r="CK2" s="37" t="s">
        <v>1</v>
      </c>
      <c r="CL2" s="4" t="s">
        <v>6</v>
      </c>
      <c r="CM2" s="5" t="s">
        <v>2</v>
      </c>
      <c r="CN2" s="52"/>
      <c r="CO2" s="6" t="s">
        <v>2</v>
      </c>
      <c r="CP2" s="46"/>
      <c r="CQ2" s="208" t="s">
        <v>4</v>
      </c>
    </row>
    <row r="3" spans="2:95" s="78" customFormat="1" ht="18.75" customHeight="1" thickTop="1" x14ac:dyDescent="0.15">
      <c r="B3" s="224" t="str">
        <f>INDEX(入力用全データ,MATCH($CO3,仮順位,0),1)</f>
        <v>ツエーゲン
金沢U-15</v>
      </c>
      <c r="C3" s="183"/>
      <c r="D3" s="184"/>
      <c r="E3" s="184"/>
      <c r="F3" s="184"/>
      <c r="G3" s="184"/>
      <c r="H3" s="184"/>
      <c r="I3" s="185"/>
      <c r="J3" s="178" t="str">
        <f>IF(順位ソート!J3="","",順位ソート!J3)</f>
        <v/>
      </c>
      <c r="K3" s="176"/>
      <c r="L3" s="176" t="str">
        <f>IF(順位ソート!L3="","",順位ソート!L3)</f>
        <v/>
      </c>
      <c r="M3" s="176"/>
      <c r="N3" s="176"/>
      <c r="O3" s="176" t="str">
        <f>IF(順位ソート!O3="","",順位ソート!O3)</f>
        <v/>
      </c>
      <c r="P3" s="177"/>
      <c r="Q3" s="178" t="str">
        <f>IF(順位ソート!Q3="","",順位ソート!Q3)</f>
        <v/>
      </c>
      <c r="R3" s="176"/>
      <c r="S3" s="176" t="str">
        <f>IF(順位ソート!S3="","",順位ソート!S3)</f>
        <v/>
      </c>
      <c r="T3" s="176"/>
      <c r="U3" s="176"/>
      <c r="V3" s="176" t="str">
        <f>IF(順位ソート!V3="","",順位ソート!V3)</f>
        <v/>
      </c>
      <c r="W3" s="177"/>
      <c r="X3" s="178" t="str">
        <f>IF(順位ソート!X3="","",順位ソート!X3)</f>
        <v/>
      </c>
      <c r="Y3" s="176"/>
      <c r="Z3" s="176" t="str">
        <f>IF(順位ソート!Z3="","",順位ソート!Z3)</f>
        <v/>
      </c>
      <c r="AA3" s="176"/>
      <c r="AB3" s="176"/>
      <c r="AC3" s="176" t="str">
        <f>IF(順位ソート!AC3="","",順位ソート!AC3)</f>
        <v/>
      </c>
      <c r="AD3" s="177"/>
      <c r="AE3" s="178" t="str">
        <f>IF(順位ソート!AE3="","",順位ソート!AE3)</f>
        <v/>
      </c>
      <c r="AF3" s="176"/>
      <c r="AG3" s="176" t="str">
        <f>IF(順位ソート!AG3="","",順位ソート!AG3)</f>
        <v/>
      </c>
      <c r="AH3" s="176"/>
      <c r="AI3" s="176"/>
      <c r="AJ3" s="176" t="str">
        <f>IF(順位ソート!AJ3="","",順位ソート!AJ3)</f>
        <v/>
      </c>
      <c r="AK3" s="177"/>
      <c r="AL3" s="178" t="str">
        <f>IF(順位ソート!AL3="","",順位ソート!AL3)</f>
        <v/>
      </c>
      <c r="AM3" s="176"/>
      <c r="AN3" s="176" t="str">
        <f>IF(順位ソート!AN3="","",順位ソート!AN3)</f>
        <v/>
      </c>
      <c r="AO3" s="176"/>
      <c r="AP3" s="176"/>
      <c r="AQ3" s="176" t="str">
        <f>IF(順位ソート!AQ3="","",順位ソート!AQ3)</f>
        <v/>
      </c>
      <c r="AR3" s="177"/>
      <c r="AS3" s="178" t="str">
        <f>IF(順位ソート!AS3="","",順位ソート!AS3)</f>
        <v/>
      </c>
      <c r="AT3" s="176"/>
      <c r="AU3" s="176" t="str">
        <f>IF(順位ソート!AU3="","",順位ソート!AU3)</f>
        <v/>
      </c>
      <c r="AV3" s="176"/>
      <c r="AW3" s="176"/>
      <c r="AX3" s="176" t="str">
        <f>IF(順位ソート!AX3="","",順位ソート!AX3)</f>
        <v/>
      </c>
      <c r="AY3" s="177"/>
      <c r="AZ3" s="178" t="str">
        <f>IF(順位ソート!AZ3="","",順位ソート!AZ3)</f>
        <v/>
      </c>
      <c r="BA3" s="176"/>
      <c r="BB3" s="176" t="str">
        <f>IF(順位ソート!BB3="","",順位ソート!BB3)</f>
        <v/>
      </c>
      <c r="BC3" s="176"/>
      <c r="BD3" s="176"/>
      <c r="BE3" s="176" t="str">
        <f>IF(順位ソート!BE3="","",順位ソート!BE3)</f>
        <v/>
      </c>
      <c r="BF3" s="177"/>
      <c r="BG3" s="178" t="str">
        <f>IF(順位ソート!BG3="","",順位ソート!BG3)</f>
        <v/>
      </c>
      <c r="BH3" s="176"/>
      <c r="BI3" s="176" t="str">
        <f>IF(順位ソート!BI3="","",順位ソート!BI3)</f>
        <v/>
      </c>
      <c r="BJ3" s="176"/>
      <c r="BK3" s="176"/>
      <c r="BL3" s="176" t="str">
        <f>IF(順位ソート!BL3="","",順位ソート!BL3)</f>
        <v/>
      </c>
      <c r="BM3" s="177"/>
      <c r="BN3" s="178" t="str">
        <f>IF(順位ソート!BN3="","",順位ソート!BN3)</f>
        <v/>
      </c>
      <c r="BO3" s="176"/>
      <c r="BP3" s="176" t="str">
        <f>IF(順位ソート!BP3="","",順位ソート!BP3)</f>
        <v/>
      </c>
      <c r="BQ3" s="176"/>
      <c r="BR3" s="176"/>
      <c r="BS3" s="176" t="str">
        <f>IF(順位ソート!BS3="","",順位ソート!BS3)</f>
        <v/>
      </c>
      <c r="BT3" s="177"/>
      <c r="BU3" s="178" t="str">
        <f>IF(順位ソート!BU3="","",順位ソート!BU3)</f>
        <v/>
      </c>
      <c r="BV3" s="176"/>
      <c r="BW3" s="176" t="str">
        <f>IF(順位ソート!BW3="","",順位ソート!BW3)</f>
        <v/>
      </c>
      <c r="BX3" s="176"/>
      <c r="BY3" s="176"/>
      <c r="BZ3" s="176" t="str">
        <f>IF(順位ソート!BZ3="","",順位ソート!BZ3)</f>
        <v/>
      </c>
      <c r="CA3" s="177"/>
      <c r="CB3" s="178" t="str">
        <f>IF(順位ソート!CB3="","",順位ソート!CB3)</f>
        <v/>
      </c>
      <c r="CC3" s="176"/>
      <c r="CD3" s="176" t="str">
        <f>IF(順位ソート!CD3="","",順位ソート!CD3)</f>
        <v/>
      </c>
      <c r="CE3" s="176"/>
      <c r="CF3" s="176"/>
      <c r="CG3" s="176" t="str">
        <f>IF(順位ソート!CG3="","",順位ソート!CG3)</f>
        <v/>
      </c>
      <c r="CH3" s="202"/>
      <c r="CI3" s="218" t="str">
        <f>IF(INDEX(入力用全データ,MATCH($CO3,仮順位,0),CI$100)="","",INDEX(入力用全データ,MATCH($CO3,仮順位,0),CI$100))</f>
        <v/>
      </c>
      <c r="CJ3" s="209" t="str">
        <f>IF(INDEX(入力用全データ,MATCH($CO3,仮順位,0),CJ$100)="","",INDEX(入力用全データ,MATCH($CO3,仮順位,0),CJ$100))</f>
        <v/>
      </c>
      <c r="CK3" s="209" t="str">
        <f>IF(INDEX(入力用全データ,MATCH($CO3,仮順位,0),CK$100)="","",INDEX(入力用全データ,MATCH($CO3,仮順位,0),CK$100))</f>
        <v/>
      </c>
      <c r="CL3" s="212" t="str">
        <f>IF(INDEX(入力用全データ,MATCH($CO3,仮順位,0),CL$100)="","",INDEX(入力用全データ,MATCH($CO3,仮順位,0),CL$100))</f>
        <v/>
      </c>
      <c r="CM3" s="215" t="str">
        <f>IF(INDEX(入力用全データ,MATCH($CO3,仮順位,0),CM$100)="","",INDEX(入力用全データ,MATCH($CO3,仮順位,0),CM$100))</f>
        <v/>
      </c>
      <c r="CN3" s="50">
        <v>0</v>
      </c>
      <c r="CO3" s="198">
        <v>1</v>
      </c>
      <c r="CP3" s="47">
        <f>IF(CI3="",-ROW()*1000000000,CI3*1000000000+CL3*1000000+CJ3-ROW()/10000)</f>
        <v>-3000000000</v>
      </c>
      <c r="CQ3" s="208"/>
    </row>
    <row r="4" spans="2:95" ht="13.5" hidden="1" customHeight="1" x14ac:dyDescent="0.15">
      <c r="B4" s="222"/>
      <c r="C4" s="186"/>
      <c r="D4" s="187"/>
      <c r="E4" s="187"/>
      <c r="F4" s="187"/>
      <c r="G4" s="187"/>
      <c r="H4" s="187"/>
      <c r="I4" s="188"/>
      <c r="J4" s="15"/>
      <c r="K4" s="16"/>
      <c r="L4" s="12" t="str">
        <f>IF(INDEX(入力用全データ,MATCH($CO3,仮順位,0)+$CN4,MATCH(J$2,入力用チーム名横,0)+L$99)="","",INDEX(入力用全データ,MATCH($CO3,仮順位,0)+$CN4,MATCH(J$2,入力用チーム名横,0)+L$99))</f>
        <v/>
      </c>
      <c r="M4" s="12" t="s">
        <v>3</v>
      </c>
      <c r="N4" s="12" t="str">
        <f>IF(INDEX(入力用全データ,MATCH($CO3,仮順位,0)+$CN4,MATCH(J$2,入力用チーム名横,0)+N$99)="","",INDEX(入力用全データ,MATCH($CO3,仮順位,0)+$CN4,MATCH(J$2,入力用チーム名横,0)+N$99))</f>
        <v/>
      </c>
      <c r="O4" s="13"/>
      <c r="P4" s="14"/>
      <c r="Q4" s="15"/>
      <c r="R4" s="16"/>
      <c r="S4" s="12" t="str">
        <f>IF(INDEX(入力用全データ,MATCH($CO3,仮順位,0)+$CN4,MATCH(Q$2,入力用チーム名横,0)+S$99)="","",INDEX(入力用全データ,MATCH($CO3,仮順位,0)+$CN4,MATCH(Q$2,入力用チーム名横,0)+S$99))</f>
        <v/>
      </c>
      <c r="T4" s="12" t="s">
        <v>3</v>
      </c>
      <c r="U4" s="12" t="str">
        <f>IF(INDEX(入力用全データ,MATCH($CO3,仮順位,0)+$CN4,MATCH(Q$2,入力用チーム名横,0)+U$99)="","",INDEX(入力用全データ,MATCH($CO3,仮順位,0)+$CN4,MATCH(Q$2,入力用チーム名横,0)+U$99))</f>
        <v/>
      </c>
      <c r="V4" s="13"/>
      <c r="W4" s="14"/>
      <c r="X4" s="15"/>
      <c r="Y4" s="16"/>
      <c r="Z4" s="12" t="str">
        <f>IF(INDEX(入力用全データ,MATCH($CO3,仮順位,0)+$CN4,MATCH(X$2,入力用チーム名横,0)+Z$99)="","",INDEX(入力用全データ,MATCH($CO3,仮順位,0)+$CN4,MATCH(X$2,入力用チーム名横,0)+Z$99))</f>
        <v/>
      </c>
      <c r="AA4" s="12" t="s">
        <v>3</v>
      </c>
      <c r="AB4" s="12" t="str">
        <f>IF(INDEX(入力用全データ,MATCH($CO3,仮順位,0)+$CN4,MATCH(X$2,入力用チーム名横,0)+AB$99)="","",INDEX(入力用全データ,MATCH($CO3,仮順位,0)+$CN4,MATCH(X$2,入力用チーム名横,0)+AB$99))</f>
        <v/>
      </c>
      <c r="AC4" s="13"/>
      <c r="AD4" s="14"/>
      <c r="AE4" s="15"/>
      <c r="AF4" s="16"/>
      <c r="AG4" s="12" t="str">
        <f>IF(INDEX(入力用全データ,MATCH($CO3,仮順位,0)+$CN4,MATCH(AE$2,入力用チーム名横,0)+AG$99)="","",INDEX(入力用全データ,MATCH($CO3,仮順位,0)+$CN4,MATCH(AE$2,入力用チーム名横,0)+AG$99))</f>
        <v/>
      </c>
      <c r="AH4" s="12" t="s">
        <v>3</v>
      </c>
      <c r="AI4" s="12" t="str">
        <f>IF(INDEX(入力用全データ,MATCH($CO3,仮順位,0)+$CN4,MATCH(AE$2,入力用チーム名横,0)+AI$99)="","",INDEX(入力用全データ,MATCH($CO3,仮順位,0)+$CN4,MATCH(AE$2,入力用チーム名横,0)+AI$99))</f>
        <v/>
      </c>
      <c r="AJ4" s="13"/>
      <c r="AK4" s="14"/>
      <c r="AL4" s="15"/>
      <c r="AM4" s="16"/>
      <c r="AN4" s="12" t="str">
        <f>IF(INDEX(入力用全データ,MATCH($CO3,仮順位,0)+$CN4,MATCH(AL$2,入力用チーム名横,0)+AN$99)="","",INDEX(入力用全データ,MATCH($CO3,仮順位,0)+$CN4,MATCH(AL$2,入力用チーム名横,0)+AN$99))</f>
        <v/>
      </c>
      <c r="AO4" s="12" t="s">
        <v>3</v>
      </c>
      <c r="AP4" s="12" t="str">
        <f>IF(INDEX(入力用全データ,MATCH($CO3,仮順位,0)+$CN4,MATCH(AL$2,入力用チーム名横,0)+AP$99)="","",INDEX(入力用全データ,MATCH($CO3,仮順位,0)+$CN4,MATCH(AL$2,入力用チーム名横,0)+AP$99))</f>
        <v/>
      </c>
      <c r="AQ4" s="13"/>
      <c r="AR4" s="14"/>
      <c r="AS4" s="15"/>
      <c r="AT4" s="16"/>
      <c r="AU4" s="12" t="str">
        <f>IF(INDEX(入力用全データ,MATCH($CO3,仮順位,0)+$CN4,MATCH(AS$2,入力用チーム名横,0)+AU$99)="","",INDEX(入力用全データ,MATCH($CO3,仮順位,0)+$CN4,MATCH(AS$2,入力用チーム名横,0)+AU$99))</f>
        <v/>
      </c>
      <c r="AV4" s="12" t="s">
        <v>3</v>
      </c>
      <c r="AW4" s="12" t="str">
        <f>IF(INDEX(入力用全データ,MATCH($CO3,仮順位,0)+$CN4,MATCH(AS$2,入力用チーム名横,0)+AW$99)="","",INDEX(入力用全データ,MATCH($CO3,仮順位,0)+$CN4,MATCH(AS$2,入力用チーム名横,0)+AW$99))</f>
        <v/>
      </c>
      <c r="AX4" s="13"/>
      <c r="AY4" s="14"/>
      <c r="AZ4" s="15"/>
      <c r="BA4" s="16"/>
      <c r="BB4" s="12" t="str">
        <f>IF(INDEX(入力用全データ,MATCH($CO3,仮順位,0)+$CN4,MATCH(AZ$2,入力用チーム名横,0)+BB$99)="","",INDEX(入力用全データ,MATCH($CO3,仮順位,0)+$CN4,MATCH(AZ$2,入力用チーム名横,0)+BB$99))</f>
        <v/>
      </c>
      <c r="BC4" s="12" t="s">
        <v>3</v>
      </c>
      <c r="BD4" s="12" t="str">
        <f>IF(INDEX(入力用全データ,MATCH($CO3,仮順位,0)+$CN4,MATCH(AZ$2,入力用チーム名横,0)+BD$99)="","",INDEX(入力用全データ,MATCH($CO3,仮順位,0)+$CN4,MATCH(AZ$2,入力用チーム名横,0)+BD$99))</f>
        <v/>
      </c>
      <c r="BE4" s="13"/>
      <c r="BF4" s="14"/>
      <c r="BG4" s="15"/>
      <c r="BH4" s="16"/>
      <c r="BI4" s="12" t="str">
        <f>IF(INDEX(入力用全データ,MATCH($CO3,仮順位,0)+$CN4,MATCH(BG$2,入力用チーム名横,0)+BI$99)="","",INDEX(入力用全データ,MATCH($CO3,仮順位,0)+$CN4,MATCH(BG$2,入力用チーム名横,0)+BI$99))</f>
        <v/>
      </c>
      <c r="BJ4" s="12" t="s">
        <v>3</v>
      </c>
      <c r="BK4" s="12" t="str">
        <f>IF(INDEX(入力用全データ,MATCH($CO3,仮順位,0)+$CN4,MATCH(BG$2,入力用チーム名横,0)+BK$99)="","",INDEX(入力用全データ,MATCH($CO3,仮順位,0)+$CN4,MATCH(BG$2,入力用チーム名横,0)+BK$99))</f>
        <v/>
      </c>
      <c r="BL4" s="13"/>
      <c r="BM4" s="14"/>
      <c r="BN4" s="15"/>
      <c r="BO4" s="16"/>
      <c r="BP4" s="12" t="str">
        <f>IF(INDEX(入力用全データ,MATCH($CO3,仮順位,0)+$CN4,MATCH(BN$2,入力用チーム名横,0)+BP$99)="","",INDEX(入力用全データ,MATCH($CO3,仮順位,0)+$CN4,MATCH(BN$2,入力用チーム名横,0)+BP$99))</f>
        <v/>
      </c>
      <c r="BQ4" s="12" t="s">
        <v>3</v>
      </c>
      <c r="BR4" s="12" t="str">
        <f>IF(INDEX(入力用全データ,MATCH($CO3,仮順位,0)+$CN4,MATCH(BN$2,入力用チーム名横,0)+BR$99)="","",INDEX(入力用全データ,MATCH($CO3,仮順位,0)+$CN4,MATCH(BN$2,入力用チーム名横,0)+BR$99))</f>
        <v/>
      </c>
      <c r="BS4" s="13"/>
      <c r="BT4" s="14"/>
      <c r="BU4" s="15"/>
      <c r="BV4" s="16"/>
      <c r="BW4" s="12" t="str">
        <f>IF(INDEX(入力用全データ,MATCH($CO3,仮順位,0)+$CN4,MATCH(BU$2,入力用チーム名横,0)+BW$99)="","",INDEX(入力用全データ,MATCH($CO3,仮順位,0)+$CN4,MATCH(BU$2,入力用チーム名横,0)+BW$99))</f>
        <v/>
      </c>
      <c r="BX4" s="12" t="s">
        <v>3</v>
      </c>
      <c r="BY4" s="12" t="str">
        <f>IF(INDEX(入力用全データ,MATCH($CO3,仮順位,0)+$CN4,MATCH(BU$2,入力用チーム名横,0)+BY$99)="","",INDEX(入力用全データ,MATCH($CO3,仮順位,0)+$CN4,MATCH(BU$2,入力用チーム名横,0)+BY$99))</f>
        <v/>
      </c>
      <c r="BZ4" s="13"/>
      <c r="CA4" s="14"/>
      <c r="CB4" s="15"/>
      <c r="CC4" s="16"/>
      <c r="CD4" s="12" t="str">
        <f>IF(INDEX(入力用全データ,MATCH($CO3,仮順位,0)+$CN4,MATCH(CB$2,入力用チーム名横,0)+CD$99)="","",INDEX(入力用全データ,MATCH($CO3,仮順位,0)+$CN4,MATCH(CB$2,入力用チーム名横,0)+CD$99))</f>
        <v/>
      </c>
      <c r="CE4" s="12" t="s">
        <v>3</v>
      </c>
      <c r="CF4" s="12" t="str">
        <f>IF(INDEX(入力用全データ,MATCH($CO3,仮順位,0)+$CN4,MATCH(CB$2,入力用チーム名横,0)+CF$99)="","",INDEX(入力用全データ,MATCH($CO3,仮順位,0)+$CN4,MATCH(CB$2,入力用チーム名横,0)+CF$99))</f>
        <v/>
      </c>
      <c r="CG4" s="13"/>
      <c r="CH4" s="14"/>
      <c r="CI4" s="219"/>
      <c r="CJ4" s="210"/>
      <c r="CK4" s="210"/>
      <c r="CL4" s="213"/>
      <c r="CM4" s="216"/>
      <c r="CN4" s="49">
        <v>1</v>
      </c>
      <c r="CO4" s="199"/>
      <c r="CQ4" s="208"/>
    </row>
    <row r="5" spans="2:95" ht="13.5" hidden="1" customHeight="1" x14ac:dyDescent="0.15">
      <c r="B5" s="222"/>
      <c r="C5" s="186"/>
      <c r="D5" s="187"/>
      <c r="E5" s="187"/>
      <c r="F5" s="187"/>
      <c r="G5" s="187"/>
      <c r="H5" s="187"/>
      <c r="I5" s="188"/>
      <c r="J5" s="15"/>
      <c r="K5" s="18"/>
      <c r="L5" s="12" t="str">
        <f>IF(INDEX(入力用全データ,MATCH($CO3,仮順位,0)+$CN5,MATCH(J$2,入力用チーム名横,0)+L$99)="","",INDEX(入力用全データ,MATCH($CO3,仮順位,0)+$CN5,MATCH(J$2,入力用チーム名横,0)+L$99))</f>
        <v/>
      </c>
      <c r="M5" s="12" t="s">
        <v>3</v>
      </c>
      <c r="N5" s="12" t="str">
        <f>IF(INDEX(入力用全データ,MATCH($CO3,仮順位,0)+$CN5,MATCH(J$2,入力用チーム名横,0)+N$99)="","",INDEX(入力用全データ,MATCH($CO3,仮順位,0)+$CN5,MATCH(J$2,入力用チーム名横,0)+N$99))</f>
        <v/>
      </c>
      <c r="O5" s="17"/>
      <c r="P5" s="14"/>
      <c r="Q5" s="15"/>
      <c r="R5" s="18"/>
      <c r="S5" s="12" t="str">
        <f>IF(INDEX(入力用全データ,MATCH($CO3,仮順位,0)+$CN5,MATCH(Q$2,入力用チーム名横,0)+S$99)="","",INDEX(入力用全データ,MATCH($CO3,仮順位,0)+$CN5,MATCH(Q$2,入力用チーム名横,0)+S$99))</f>
        <v/>
      </c>
      <c r="T5" s="12" t="s">
        <v>3</v>
      </c>
      <c r="U5" s="12" t="str">
        <f>IF(INDEX(入力用全データ,MATCH($CO3,仮順位,0)+$CN5,MATCH(Q$2,入力用チーム名横,0)+U$99)="","",INDEX(入力用全データ,MATCH($CO3,仮順位,0)+$CN5,MATCH(Q$2,入力用チーム名横,0)+U$99))</f>
        <v/>
      </c>
      <c r="V5" s="17"/>
      <c r="W5" s="14"/>
      <c r="X5" s="15"/>
      <c r="Y5" s="18"/>
      <c r="Z5" s="12" t="str">
        <f>IF(INDEX(入力用全データ,MATCH($CO3,仮順位,0)+$CN5,MATCH(X$2,入力用チーム名横,0)+Z$99)="","",INDEX(入力用全データ,MATCH($CO3,仮順位,0)+$CN5,MATCH(X$2,入力用チーム名横,0)+Z$99))</f>
        <v/>
      </c>
      <c r="AA5" s="12" t="s">
        <v>3</v>
      </c>
      <c r="AB5" s="12" t="str">
        <f>IF(INDEX(入力用全データ,MATCH($CO3,仮順位,0)+$CN5,MATCH(X$2,入力用チーム名横,0)+AB$99)="","",INDEX(入力用全データ,MATCH($CO3,仮順位,0)+$CN5,MATCH(X$2,入力用チーム名横,0)+AB$99))</f>
        <v/>
      </c>
      <c r="AC5" s="17"/>
      <c r="AD5" s="14"/>
      <c r="AE5" s="15"/>
      <c r="AF5" s="18"/>
      <c r="AG5" s="12" t="str">
        <f>IF(INDEX(入力用全データ,MATCH($CO3,仮順位,0)+$CN5,MATCH(AE$2,入力用チーム名横,0)+AG$99)="","",INDEX(入力用全データ,MATCH($CO3,仮順位,0)+$CN5,MATCH(AE$2,入力用チーム名横,0)+AG$99))</f>
        <v/>
      </c>
      <c r="AH5" s="12" t="s">
        <v>3</v>
      </c>
      <c r="AI5" s="12" t="str">
        <f>IF(INDEX(入力用全データ,MATCH($CO3,仮順位,0)+$CN5,MATCH(AE$2,入力用チーム名横,0)+AI$99)="","",INDEX(入力用全データ,MATCH($CO3,仮順位,0)+$CN5,MATCH(AE$2,入力用チーム名横,0)+AI$99))</f>
        <v/>
      </c>
      <c r="AJ5" s="17"/>
      <c r="AK5" s="14"/>
      <c r="AL5" s="15"/>
      <c r="AM5" s="18"/>
      <c r="AN5" s="12" t="str">
        <f>IF(INDEX(入力用全データ,MATCH($CO3,仮順位,0)+$CN5,MATCH(AL$2,入力用チーム名横,0)+AN$99)="","",INDEX(入力用全データ,MATCH($CO3,仮順位,0)+$CN5,MATCH(AL$2,入力用チーム名横,0)+AN$99))</f>
        <v/>
      </c>
      <c r="AO5" s="12" t="s">
        <v>3</v>
      </c>
      <c r="AP5" s="12" t="str">
        <f>IF(INDEX(入力用全データ,MATCH($CO3,仮順位,0)+$CN5,MATCH(AL$2,入力用チーム名横,0)+AP$99)="","",INDEX(入力用全データ,MATCH($CO3,仮順位,0)+$CN5,MATCH(AL$2,入力用チーム名横,0)+AP$99))</f>
        <v/>
      </c>
      <c r="AQ5" s="17"/>
      <c r="AR5" s="14"/>
      <c r="AS5" s="15"/>
      <c r="AT5" s="18"/>
      <c r="AU5" s="12" t="str">
        <f>IF(INDEX(入力用全データ,MATCH($CO3,仮順位,0)+$CN5,MATCH(AS$2,入力用チーム名横,0)+AU$99)="","",INDEX(入力用全データ,MATCH($CO3,仮順位,0)+$CN5,MATCH(AS$2,入力用チーム名横,0)+AU$99))</f>
        <v/>
      </c>
      <c r="AV5" s="12" t="s">
        <v>3</v>
      </c>
      <c r="AW5" s="12" t="str">
        <f>IF(INDEX(入力用全データ,MATCH($CO3,仮順位,0)+$CN5,MATCH(AS$2,入力用チーム名横,0)+AW$99)="","",INDEX(入力用全データ,MATCH($CO3,仮順位,0)+$CN5,MATCH(AS$2,入力用チーム名横,0)+AW$99))</f>
        <v/>
      </c>
      <c r="AX5" s="17"/>
      <c r="AY5" s="14"/>
      <c r="AZ5" s="15"/>
      <c r="BA5" s="18"/>
      <c r="BB5" s="12" t="str">
        <f>IF(INDEX(入力用全データ,MATCH($CO3,仮順位,0)+$CN5,MATCH(AZ$2,入力用チーム名横,0)+BB$99)="","",INDEX(入力用全データ,MATCH($CO3,仮順位,0)+$CN5,MATCH(AZ$2,入力用チーム名横,0)+BB$99))</f>
        <v/>
      </c>
      <c r="BC5" s="12" t="s">
        <v>3</v>
      </c>
      <c r="BD5" s="12" t="str">
        <f>IF(INDEX(入力用全データ,MATCH($CO3,仮順位,0)+$CN5,MATCH(AZ$2,入力用チーム名横,0)+BD$99)="","",INDEX(入力用全データ,MATCH($CO3,仮順位,0)+$CN5,MATCH(AZ$2,入力用チーム名横,0)+BD$99))</f>
        <v/>
      </c>
      <c r="BE5" s="17"/>
      <c r="BF5" s="14"/>
      <c r="BG5" s="15"/>
      <c r="BH5" s="18"/>
      <c r="BI5" s="12" t="str">
        <f>IF(INDEX(入力用全データ,MATCH($CO3,仮順位,0)+$CN5,MATCH(BG$2,入力用チーム名横,0)+BI$99)="","",INDEX(入力用全データ,MATCH($CO3,仮順位,0)+$CN5,MATCH(BG$2,入力用チーム名横,0)+BI$99))</f>
        <v/>
      </c>
      <c r="BJ5" s="12" t="s">
        <v>3</v>
      </c>
      <c r="BK5" s="12" t="str">
        <f>IF(INDEX(入力用全データ,MATCH($CO3,仮順位,0)+$CN5,MATCH(BG$2,入力用チーム名横,0)+BK$99)="","",INDEX(入力用全データ,MATCH($CO3,仮順位,0)+$CN5,MATCH(BG$2,入力用チーム名横,0)+BK$99))</f>
        <v/>
      </c>
      <c r="BL5" s="17"/>
      <c r="BM5" s="14"/>
      <c r="BN5" s="15"/>
      <c r="BO5" s="18"/>
      <c r="BP5" s="12" t="str">
        <f>IF(INDEX(入力用全データ,MATCH($CO3,仮順位,0)+$CN5,MATCH(BN$2,入力用チーム名横,0)+BP$99)="","",INDEX(入力用全データ,MATCH($CO3,仮順位,0)+$CN5,MATCH(BN$2,入力用チーム名横,0)+BP$99))</f>
        <v/>
      </c>
      <c r="BQ5" s="12" t="s">
        <v>3</v>
      </c>
      <c r="BR5" s="12" t="str">
        <f>IF(INDEX(入力用全データ,MATCH($CO3,仮順位,0)+$CN5,MATCH(BN$2,入力用チーム名横,0)+BR$99)="","",INDEX(入力用全データ,MATCH($CO3,仮順位,0)+$CN5,MATCH(BN$2,入力用チーム名横,0)+BR$99))</f>
        <v/>
      </c>
      <c r="BS5" s="17"/>
      <c r="BT5" s="14"/>
      <c r="BU5" s="15"/>
      <c r="BV5" s="18"/>
      <c r="BW5" s="12" t="str">
        <f>IF(INDEX(入力用全データ,MATCH($CO3,仮順位,0)+$CN5,MATCH(BU$2,入力用チーム名横,0)+BW$99)="","",INDEX(入力用全データ,MATCH($CO3,仮順位,0)+$CN5,MATCH(BU$2,入力用チーム名横,0)+BW$99))</f>
        <v/>
      </c>
      <c r="BX5" s="12" t="s">
        <v>3</v>
      </c>
      <c r="BY5" s="12" t="str">
        <f>IF(INDEX(入力用全データ,MATCH($CO3,仮順位,0)+$CN5,MATCH(BU$2,入力用チーム名横,0)+BY$99)="","",INDEX(入力用全データ,MATCH($CO3,仮順位,0)+$CN5,MATCH(BU$2,入力用チーム名横,0)+BY$99))</f>
        <v/>
      </c>
      <c r="BZ5" s="17"/>
      <c r="CA5" s="14"/>
      <c r="CB5" s="15"/>
      <c r="CC5" s="18"/>
      <c r="CD5" s="12" t="str">
        <f>IF(INDEX(入力用全データ,MATCH($CO3,仮順位,0)+$CN5,MATCH(CB$2,入力用チーム名横,0)+CD$99)="","",INDEX(入力用全データ,MATCH($CO3,仮順位,0)+$CN5,MATCH(CB$2,入力用チーム名横,0)+CD$99))</f>
        <v/>
      </c>
      <c r="CE5" s="12" t="s">
        <v>3</v>
      </c>
      <c r="CF5" s="12" t="str">
        <f>IF(INDEX(入力用全データ,MATCH($CO3,仮順位,0)+$CN5,MATCH(CB$2,入力用チーム名横,0)+CF$99)="","",INDEX(入力用全データ,MATCH($CO3,仮順位,0)+$CN5,MATCH(CB$2,入力用チーム名横,0)+CF$99))</f>
        <v/>
      </c>
      <c r="CG5" s="17"/>
      <c r="CH5" s="14"/>
      <c r="CI5" s="219"/>
      <c r="CJ5" s="210"/>
      <c r="CK5" s="210"/>
      <c r="CL5" s="213"/>
      <c r="CM5" s="216"/>
      <c r="CN5" s="49">
        <v>2</v>
      </c>
      <c r="CO5" s="199"/>
      <c r="CQ5" s="208"/>
    </row>
    <row r="6" spans="2:95" ht="3.75" customHeight="1" x14ac:dyDescent="0.15">
      <c r="B6" s="222"/>
      <c r="C6" s="186"/>
      <c r="D6" s="187"/>
      <c r="E6" s="187"/>
      <c r="F6" s="187"/>
      <c r="G6" s="187"/>
      <c r="H6" s="187"/>
      <c r="I6" s="188"/>
      <c r="J6" s="21"/>
      <c r="K6" s="19"/>
      <c r="L6" s="19"/>
      <c r="M6" s="19"/>
      <c r="N6" s="19"/>
      <c r="O6" s="19"/>
      <c r="P6" s="20"/>
      <c r="Q6" s="21"/>
      <c r="R6" s="19"/>
      <c r="S6" s="19"/>
      <c r="T6" s="19"/>
      <c r="U6" s="19"/>
      <c r="V6" s="19"/>
      <c r="W6" s="20"/>
      <c r="X6" s="21"/>
      <c r="Y6" s="19"/>
      <c r="Z6" s="19"/>
      <c r="AA6" s="19"/>
      <c r="AB6" s="19"/>
      <c r="AC6" s="19"/>
      <c r="AD6" s="20"/>
      <c r="AE6" s="21"/>
      <c r="AF6" s="19"/>
      <c r="AG6" s="19"/>
      <c r="AH6" s="19"/>
      <c r="AI6" s="19"/>
      <c r="AJ6" s="19"/>
      <c r="AK6" s="20"/>
      <c r="AL6" s="21"/>
      <c r="AM6" s="19"/>
      <c r="AN6" s="19"/>
      <c r="AO6" s="19"/>
      <c r="AP6" s="19"/>
      <c r="AQ6" s="19"/>
      <c r="AR6" s="20"/>
      <c r="AS6" s="21"/>
      <c r="AT6" s="19"/>
      <c r="AU6" s="19"/>
      <c r="AV6" s="19"/>
      <c r="AW6" s="19"/>
      <c r="AX6" s="19"/>
      <c r="AY6" s="20"/>
      <c r="AZ6" s="21"/>
      <c r="BA6" s="19"/>
      <c r="BB6" s="19"/>
      <c r="BC6" s="19"/>
      <c r="BD6" s="19"/>
      <c r="BE6" s="19"/>
      <c r="BF6" s="20"/>
      <c r="BG6" s="21"/>
      <c r="BH6" s="19"/>
      <c r="BI6" s="19"/>
      <c r="BJ6" s="19"/>
      <c r="BK6" s="19"/>
      <c r="BL6" s="19"/>
      <c r="BM6" s="20"/>
      <c r="BN6" s="21"/>
      <c r="BO6" s="19"/>
      <c r="BP6" s="19"/>
      <c r="BQ6" s="19"/>
      <c r="BR6" s="19"/>
      <c r="BS6" s="19"/>
      <c r="BT6" s="20"/>
      <c r="BU6" s="21"/>
      <c r="BV6" s="19"/>
      <c r="BW6" s="19"/>
      <c r="BX6" s="19"/>
      <c r="BY6" s="19"/>
      <c r="BZ6" s="19"/>
      <c r="CA6" s="20"/>
      <c r="CB6" s="21"/>
      <c r="CC6" s="19"/>
      <c r="CD6" s="19"/>
      <c r="CE6" s="19"/>
      <c r="CF6" s="19"/>
      <c r="CG6" s="19"/>
      <c r="CH6" s="20"/>
      <c r="CI6" s="219"/>
      <c r="CJ6" s="210"/>
      <c r="CK6" s="210"/>
      <c r="CL6" s="213"/>
      <c r="CM6" s="216"/>
      <c r="CN6" s="49">
        <v>3</v>
      </c>
      <c r="CO6" s="199"/>
      <c r="CQ6" s="208"/>
    </row>
    <row r="7" spans="2:95" ht="18.75" customHeight="1" x14ac:dyDescent="0.15">
      <c r="B7" s="222"/>
      <c r="C7" s="186"/>
      <c r="D7" s="187"/>
      <c r="E7" s="187"/>
      <c r="F7" s="187"/>
      <c r="G7" s="187"/>
      <c r="H7" s="187"/>
      <c r="I7" s="188"/>
      <c r="J7" s="94" t="str">
        <f>IF(順位ソート!J7="","",順位ソート!J7)</f>
        <v/>
      </c>
      <c r="K7" s="83"/>
      <c r="L7" s="83" t="str">
        <f>IF(順位ソート!L7="","",順位ソート!L7)</f>
        <v/>
      </c>
      <c r="M7" s="83"/>
      <c r="N7" s="83"/>
      <c r="O7" s="83" t="str">
        <f>IF(順位ソート!O7="","",順位ソート!O7)</f>
        <v/>
      </c>
      <c r="P7" s="84"/>
      <c r="Q7" s="94" t="str">
        <f>IF(順位ソート!Q7="","",順位ソート!Q7)</f>
        <v/>
      </c>
      <c r="R7" s="83"/>
      <c r="S7" s="83" t="str">
        <f>IF(順位ソート!S7="","",順位ソート!S7)</f>
        <v/>
      </c>
      <c r="T7" s="83"/>
      <c r="U7" s="83"/>
      <c r="V7" s="83" t="str">
        <f>IF(順位ソート!V7="","",順位ソート!V7)</f>
        <v/>
      </c>
      <c r="W7" s="84"/>
      <c r="X7" s="94" t="str">
        <f>IF(順位ソート!X7="","",順位ソート!X7)</f>
        <v/>
      </c>
      <c r="Y7" s="83"/>
      <c r="Z7" s="83" t="str">
        <f>IF(順位ソート!Z7="","",順位ソート!Z7)</f>
        <v/>
      </c>
      <c r="AA7" s="83"/>
      <c r="AB7" s="83"/>
      <c r="AC7" s="83" t="str">
        <f>IF(順位ソート!AC7="","",順位ソート!AC7)</f>
        <v/>
      </c>
      <c r="AD7" s="84"/>
      <c r="AE7" s="94" t="str">
        <f>IF(順位ソート!AE7="","",順位ソート!AE7)</f>
        <v/>
      </c>
      <c r="AF7" s="83"/>
      <c r="AG7" s="83" t="str">
        <f>IF(順位ソート!AG7="","",順位ソート!AG7)</f>
        <v/>
      </c>
      <c r="AH7" s="83"/>
      <c r="AI7" s="83"/>
      <c r="AJ7" s="83" t="str">
        <f>IF(順位ソート!AJ7="","",順位ソート!AJ7)</f>
        <v/>
      </c>
      <c r="AK7" s="84"/>
      <c r="AL7" s="94" t="str">
        <f>IF(順位ソート!AL7="","",順位ソート!AL7)</f>
        <v/>
      </c>
      <c r="AM7" s="83"/>
      <c r="AN7" s="83" t="str">
        <f>IF(順位ソート!AN7="","",順位ソート!AN7)</f>
        <v/>
      </c>
      <c r="AO7" s="83"/>
      <c r="AP7" s="83"/>
      <c r="AQ7" s="83" t="str">
        <f>IF(順位ソート!AQ7="","",順位ソート!AQ7)</f>
        <v/>
      </c>
      <c r="AR7" s="84"/>
      <c r="AS7" s="94" t="str">
        <f>IF(順位ソート!AS7="","",順位ソート!AS7)</f>
        <v/>
      </c>
      <c r="AT7" s="83"/>
      <c r="AU7" s="83" t="str">
        <f>IF(順位ソート!AU7="","",順位ソート!AU7)</f>
        <v/>
      </c>
      <c r="AV7" s="83"/>
      <c r="AW7" s="83"/>
      <c r="AX7" s="83" t="str">
        <f>IF(順位ソート!AX7="","",順位ソート!AX7)</f>
        <v/>
      </c>
      <c r="AY7" s="84"/>
      <c r="AZ7" s="94" t="str">
        <f>IF(順位ソート!AZ7="","",順位ソート!AZ7)</f>
        <v/>
      </c>
      <c r="BA7" s="83"/>
      <c r="BB7" s="83" t="str">
        <f>IF(順位ソート!BB7="","",順位ソート!BB7)</f>
        <v/>
      </c>
      <c r="BC7" s="83"/>
      <c r="BD7" s="83"/>
      <c r="BE7" s="83" t="str">
        <f>IF(順位ソート!BE7="","",順位ソート!BE7)</f>
        <v/>
      </c>
      <c r="BF7" s="84"/>
      <c r="BG7" s="94" t="str">
        <f>IF(順位ソート!BG7="","",順位ソート!BG7)</f>
        <v/>
      </c>
      <c r="BH7" s="83"/>
      <c r="BI7" s="83" t="str">
        <f>IF(順位ソート!BI7="","",順位ソート!BI7)</f>
        <v/>
      </c>
      <c r="BJ7" s="83"/>
      <c r="BK7" s="83"/>
      <c r="BL7" s="83" t="str">
        <f>IF(順位ソート!BL7="","",順位ソート!BL7)</f>
        <v/>
      </c>
      <c r="BM7" s="84"/>
      <c r="BN7" s="94" t="str">
        <f>IF(順位ソート!BN7="","",順位ソート!BN7)</f>
        <v/>
      </c>
      <c r="BO7" s="83"/>
      <c r="BP7" s="83" t="str">
        <f>IF(順位ソート!BP7="","",順位ソート!BP7)</f>
        <v/>
      </c>
      <c r="BQ7" s="83"/>
      <c r="BR7" s="83"/>
      <c r="BS7" s="83" t="str">
        <f>IF(順位ソート!BS7="","",順位ソート!BS7)</f>
        <v/>
      </c>
      <c r="BT7" s="84"/>
      <c r="BU7" s="94" t="str">
        <f>IF(順位ソート!BU7="","",順位ソート!BU7)</f>
        <v/>
      </c>
      <c r="BV7" s="83"/>
      <c r="BW7" s="83" t="str">
        <f>IF(順位ソート!BW7="","",順位ソート!BW7)</f>
        <v/>
      </c>
      <c r="BX7" s="83"/>
      <c r="BY7" s="83"/>
      <c r="BZ7" s="83" t="str">
        <f>IF(順位ソート!BZ7="","",順位ソート!BZ7)</f>
        <v/>
      </c>
      <c r="CA7" s="84"/>
      <c r="CB7" s="94" t="str">
        <f>IF(順位ソート!CB7="","",順位ソート!CB7)</f>
        <v/>
      </c>
      <c r="CC7" s="83"/>
      <c r="CD7" s="83" t="str">
        <f>IF(順位ソート!CD7="","",順位ソート!CD7)</f>
        <v/>
      </c>
      <c r="CE7" s="83"/>
      <c r="CF7" s="83"/>
      <c r="CG7" s="83" t="str">
        <f>IF(順位ソート!CG7="","",順位ソート!CG7)</f>
        <v/>
      </c>
      <c r="CH7" s="156"/>
      <c r="CI7" s="219"/>
      <c r="CJ7" s="210"/>
      <c r="CK7" s="210"/>
      <c r="CL7" s="213"/>
      <c r="CM7" s="216"/>
      <c r="CN7" s="49">
        <v>4</v>
      </c>
      <c r="CO7" s="199"/>
      <c r="CQ7" s="208"/>
    </row>
    <row r="8" spans="2:95" ht="13.5" hidden="1" customHeight="1" x14ac:dyDescent="0.15">
      <c r="B8" s="222"/>
      <c r="C8" s="186"/>
      <c r="D8" s="187"/>
      <c r="E8" s="187"/>
      <c r="F8" s="187"/>
      <c r="G8" s="187"/>
      <c r="H8" s="187"/>
      <c r="I8" s="188"/>
      <c r="J8" s="15"/>
      <c r="K8" s="16"/>
      <c r="L8" s="12" t="str">
        <f>IF(INDEX(入力用全データ,MATCH($CO3,仮順位,0)+$CN8,MATCH(J$2,入力用チーム名横,0)+L$99)="","",INDEX(入力用全データ,MATCH($CO3,仮順位,0)+$CN8,MATCH(J$2,入力用チーム名横,0)+L$99))</f>
        <v/>
      </c>
      <c r="M8" s="12" t="s">
        <v>3</v>
      </c>
      <c r="N8" s="12" t="str">
        <f>IF(INDEX(入力用全データ,MATCH($CO3,仮順位,0)+$CN8,MATCH(J$2,入力用チーム名横,0)+N$99)="","",INDEX(入力用全データ,MATCH($CO3,仮順位,0)+$CN8,MATCH(J$2,入力用チーム名横,0)+N$99))</f>
        <v/>
      </c>
      <c r="O8" s="13"/>
      <c r="P8" s="14"/>
      <c r="Q8" s="15"/>
      <c r="R8" s="16"/>
      <c r="S8" s="12" t="str">
        <f>IF(INDEX(入力用全データ,MATCH($CO3,仮順位,0)+$CN8,MATCH(Q$2,入力用チーム名横,0)+S$99)="","",INDEX(入力用全データ,MATCH($CO3,仮順位,0)+$CN8,MATCH(Q$2,入力用チーム名横,0)+S$99))</f>
        <v/>
      </c>
      <c r="T8" s="12" t="s">
        <v>3</v>
      </c>
      <c r="U8" s="12" t="str">
        <f>IF(INDEX(入力用全データ,MATCH($CO3,仮順位,0)+$CN8,MATCH(Q$2,入力用チーム名横,0)+U$99)="","",INDEX(入力用全データ,MATCH($CO3,仮順位,0)+$CN8,MATCH(Q$2,入力用チーム名横,0)+U$99))</f>
        <v/>
      </c>
      <c r="V8" s="13"/>
      <c r="W8" s="14"/>
      <c r="X8" s="15"/>
      <c r="Y8" s="16"/>
      <c r="Z8" s="12" t="str">
        <f>IF(INDEX(入力用全データ,MATCH($CO3,仮順位,0)+$CN8,MATCH(X$2,入力用チーム名横,0)+Z$99)="","",INDEX(入力用全データ,MATCH($CO3,仮順位,0)+$CN8,MATCH(X$2,入力用チーム名横,0)+Z$99))</f>
        <v/>
      </c>
      <c r="AA8" s="12" t="s">
        <v>3</v>
      </c>
      <c r="AB8" s="12" t="str">
        <f>IF(INDEX(入力用全データ,MATCH($CO3,仮順位,0)+$CN8,MATCH(X$2,入力用チーム名横,0)+AB$99)="","",INDEX(入力用全データ,MATCH($CO3,仮順位,0)+$CN8,MATCH(X$2,入力用チーム名横,0)+AB$99))</f>
        <v/>
      </c>
      <c r="AC8" s="13"/>
      <c r="AD8" s="14"/>
      <c r="AE8" s="15"/>
      <c r="AF8" s="16"/>
      <c r="AG8" s="12" t="str">
        <f>IF(INDEX(入力用全データ,MATCH($CO3,仮順位,0)+$CN8,MATCH(AE$2,入力用チーム名横,0)+AG$99)="","",INDEX(入力用全データ,MATCH($CO3,仮順位,0)+$CN8,MATCH(AE$2,入力用チーム名横,0)+AG$99))</f>
        <v/>
      </c>
      <c r="AH8" s="12" t="s">
        <v>3</v>
      </c>
      <c r="AI8" s="12" t="str">
        <f>IF(INDEX(入力用全データ,MATCH($CO3,仮順位,0)+$CN8,MATCH(AE$2,入力用チーム名横,0)+AI$99)="","",INDEX(入力用全データ,MATCH($CO3,仮順位,0)+$CN8,MATCH(AE$2,入力用チーム名横,0)+AI$99))</f>
        <v/>
      </c>
      <c r="AJ8" s="13"/>
      <c r="AK8" s="14"/>
      <c r="AL8" s="15"/>
      <c r="AM8" s="16"/>
      <c r="AN8" s="12" t="str">
        <f>IF(INDEX(入力用全データ,MATCH($CO3,仮順位,0)+$CN8,MATCH(AL$2,入力用チーム名横,0)+AN$99)="","",INDEX(入力用全データ,MATCH($CO3,仮順位,0)+$CN8,MATCH(AL$2,入力用チーム名横,0)+AN$99))</f>
        <v/>
      </c>
      <c r="AO8" s="12" t="s">
        <v>3</v>
      </c>
      <c r="AP8" s="12" t="str">
        <f>IF(INDEX(入力用全データ,MATCH($CO3,仮順位,0)+$CN8,MATCH(AL$2,入力用チーム名横,0)+AP$99)="","",INDEX(入力用全データ,MATCH($CO3,仮順位,0)+$CN8,MATCH(AL$2,入力用チーム名横,0)+AP$99))</f>
        <v/>
      </c>
      <c r="AQ8" s="13"/>
      <c r="AR8" s="14"/>
      <c r="AS8" s="15"/>
      <c r="AT8" s="16"/>
      <c r="AU8" s="12" t="str">
        <f>IF(INDEX(入力用全データ,MATCH($CO3,仮順位,0)+$CN8,MATCH(AS$2,入力用チーム名横,0)+AU$99)="","",INDEX(入力用全データ,MATCH($CO3,仮順位,0)+$CN8,MATCH(AS$2,入力用チーム名横,0)+AU$99))</f>
        <v/>
      </c>
      <c r="AV8" s="12" t="s">
        <v>3</v>
      </c>
      <c r="AW8" s="12" t="str">
        <f>IF(INDEX(入力用全データ,MATCH($CO3,仮順位,0)+$CN8,MATCH(AS$2,入力用チーム名横,0)+AW$99)="","",INDEX(入力用全データ,MATCH($CO3,仮順位,0)+$CN8,MATCH(AS$2,入力用チーム名横,0)+AW$99))</f>
        <v/>
      </c>
      <c r="AX8" s="13"/>
      <c r="AY8" s="14"/>
      <c r="AZ8" s="15"/>
      <c r="BA8" s="16"/>
      <c r="BB8" s="12" t="str">
        <f>IF(INDEX(入力用全データ,MATCH($CO3,仮順位,0)+$CN8,MATCH(AZ$2,入力用チーム名横,0)+BB$99)="","",INDEX(入力用全データ,MATCH($CO3,仮順位,0)+$CN8,MATCH(AZ$2,入力用チーム名横,0)+BB$99))</f>
        <v/>
      </c>
      <c r="BC8" s="12" t="s">
        <v>3</v>
      </c>
      <c r="BD8" s="12" t="str">
        <f>IF(INDEX(入力用全データ,MATCH($CO3,仮順位,0)+$CN8,MATCH(AZ$2,入力用チーム名横,0)+BD$99)="","",INDEX(入力用全データ,MATCH($CO3,仮順位,0)+$CN8,MATCH(AZ$2,入力用チーム名横,0)+BD$99))</f>
        <v/>
      </c>
      <c r="BE8" s="13"/>
      <c r="BF8" s="14"/>
      <c r="BG8" s="15"/>
      <c r="BH8" s="16"/>
      <c r="BI8" s="12" t="str">
        <f>IF(INDEX(入力用全データ,MATCH($CO3,仮順位,0)+$CN8,MATCH(BG$2,入力用チーム名横,0)+BI$99)="","",INDEX(入力用全データ,MATCH($CO3,仮順位,0)+$CN8,MATCH(BG$2,入力用チーム名横,0)+BI$99))</f>
        <v/>
      </c>
      <c r="BJ8" s="12" t="s">
        <v>3</v>
      </c>
      <c r="BK8" s="12" t="str">
        <f>IF(INDEX(入力用全データ,MATCH($CO3,仮順位,0)+$CN8,MATCH(BG$2,入力用チーム名横,0)+BK$99)="","",INDEX(入力用全データ,MATCH($CO3,仮順位,0)+$CN8,MATCH(BG$2,入力用チーム名横,0)+BK$99))</f>
        <v/>
      </c>
      <c r="BL8" s="13"/>
      <c r="BM8" s="14"/>
      <c r="BN8" s="15"/>
      <c r="BO8" s="16"/>
      <c r="BP8" s="12" t="str">
        <f>IF(INDEX(入力用全データ,MATCH($CO3,仮順位,0)+$CN8,MATCH(BN$2,入力用チーム名横,0)+BP$99)="","",INDEX(入力用全データ,MATCH($CO3,仮順位,0)+$CN8,MATCH(BN$2,入力用チーム名横,0)+BP$99))</f>
        <v/>
      </c>
      <c r="BQ8" s="12" t="s">
        <v>3</v>
      </c>
      <c r="BR8" s="12" t="str">
        <f>IF(INDEX(入力用全データ,MATCH($CO3,仮順位,0)+$CN8,MATCH(BN$2,入力用チーム名横,0)+BR$99)="","",INDEX(入力用全データ,MATCH($CO3,仮順位,0)+$CN8,MATCH(BN$2,入力用チーム名横,0)+BR$99))</f>
        <v/>
      </c>
      <c r="BS8" s="13"/>
      <c r="BT8" s="14"/>
      <c r="BU8" s="15"/>
      <c r="BV8" s="16"/>
      <c r="BW8" s="12" t="str">
        <f>IF(INDEX(入力用全データ,MATCH($CO3,仮順位,0)+$CN8,MATCH(BU$2,入力用チーム名横,0)+BW$99)="","",INDEX(入力用全データ,MATCH($CO3,仮順位,0)+$CN8,MATCH(BU$2,入力用チーム名横,0)+BW$99))</f>
        <v/>
      </c>
      <c r="BX8" s="12" t="s">
        <v>3</v>
      </c>
      <c r="BY8" s="12" t="str">
        <f>IF(INDEX(入力用全データ,MATCH($CO3,仮順位,0)+$CN8,MATCH(BU$2,入力用チーム名横,0)+BY$99)="","",INDEX(入力用全データ,MATCH($CO3,仮順位,0)+$CN8,MATCH(BU$2,入力用チーム名横,0)+BY$99))</f>
        <v/>
      </c>
      <c r="BZ8" s="13"/>
      <c r="CA8" s="14"/>
      <c r="CB8" s="15"/>
      <c r="CC8" s="16"/>
      <c r="CD8" s="12" t="str">
        <f>IF(INDEX(入力用全データ,MATCH($CO3,仮順位,0)+$CN8,MATCH(CB$2,入力用チーム名横,0)+CD$99)="","",INDEX(入力用全データ,MATCH($CO3,仮順位,0)+$CN8,MATCH(CB$2,入力用チーム名横,0)+CD$99))</f>
        <v/>
      </c>
      <c r="CE8" s="12" t="s">
        <v>3</v>
      </c>
      <c r="CF8" s="12" t="str">
        <f>IF(INDEX(入力用全データ,MATCH($CO3,仮順位,0)+$CN8,MATCH(CB$2,入力用チーム名横,0)+CF$99)="","",INDEX(入力用全データ,MATCH($CO3,仮順位,0)+$CN8,MATCH(CB$2,入力用チーム名横,0)+CF$99))</f>
        <v/>
      </c>
      <c r="CG8" s="13"/>
      <c r="CH8" s="14"/>
      <c r="CI8" s="219"/>
      <c r="CJ8" s="210"/>
      <c r="CK8" s="210"/>
      <c r="CL8" s="213"/>
      <c r="CM8" s="216"/>
      <c r="CN8" s="49">
        <v>5</v>
      </c>
      <c r="CO8" s="199"/>
      <c r="CQ8" s="208"/>
    </row>
    <row r="9" spans="2:95" ht="13.5" hidden="1" customHeight="1" x14ac:dyDescent="0.15">
      <c r="B9" s="222"/>
      <c r="C9" s="186"/>
      <c r="D9" s="187"/>
      <c r="E9" s="187"/>
      <c r="F9" s="187"/>
      <c r="G9" s="187"/>
      <c r="H9" s="187"/>
      <c r="I9" s="188"/>
      <c r="J9" s="15"/>
      <c r="K9" s="18"/>
      <c r="L9" s="12" t="str">
        <f>IF(INDEX(入力用全データ,MATCH($CO3,仮順位,0)+$CN9,MATCH(J$2,入力用チーム名横,0)+L$99)="","",INDEX(入力用全データ,MATCH($CO3,仮順位,0)+$CN9,MATCH(J$2,入力用チーム名横,0)+L$99))</f>
        <v/>
      </c>
      <c r="M9" s="12" t="s">
        <v>3</v>
      </c>
      <c r="N9" s="12" t="str">
        <f>IF(INDEX(入力用全データ,MATCH($CO3,仮順位,0)+$CN9,MATCH(J$2,入力用チーム名横,0)+N$99)="","",INDEX(入力用全データ,MATCH($CO3,仮順位,0)+$CN9,MATCH(J$2,入力用チーム名横,0)+N$99))</f>
        <v/>
      </c>
      <c r="O9" s="17"/>
      <c r="P9" s="14"/>
      <c r="Q9" s="15"/>
      <c r="R9" s="18"/>
      <c r="S9" s="12" t="str">
        <f>IF(INDEX(入力用全データ,MATCH($CO3,仮順位,0)+$CN9,MATCH(Q$2,入力用チーム名横,0)+S$99)="","",INDEX(入力用全データ,MATCH($CO3,仮順位,0)+$CN9,MATCH(Q$2,入力用チーム名横,0)+S$99))</f>
        <v/>
      </c>
      <c r="T9" s="12" t="s">
        <v>3</v>
      </c>
      <c r="U9" s="12" t="str">
        <f>IF(INDEX(入力用全データ,MATCH($CO3,仮順位,0)+$CN9,MATCH(Q$2,入力用チーム名横,0)+U$99)="","",INDEX(入力用全データ,MATCH($CO3,仮順位,0)+$CN9,MATCH(Q$2,入力用チーム名横,0)+U$99))</f>
        <v/>
      </c>
      <c r="V9" s="17"/>
      <c r="W9" s="14"/>
      <c r="X9" s="15"/>
      <c r="Y9" s="18"/>
      <c r="Z9" s="12" t="str">
        <f>IF(INDEX(入力用全データ,MATCH($CO3,仮順位,0)+$CN9,MATCH(X$2,入力用チーム名横,0)+Z$99)="","",INDEX(入力用全データ,MATCH($CO3,仮順位,0)+$CN9,MATCH(X$2,入力用チーム名横,0)+Z$99))</f>
        <v/>
      </c>
      <c r="AA9" s="12" t="s">
        <v>3</v>
      </c>
      <c r="AB9" s="12" t="str">
        <f>IF(INDEX(入力用全データ,MATCH($CO3,仮順位,0)+$CN9,MATCH(X$2,入力用チーム名横,0)+AB$99)="","",INDEX(入力用全データ,MATCH($CO3,仮順位,0)+$CN9,MATCH(X$2,入力用チーム名横,0)+AB$99))</f>
        <v/>
      </c>
      <c r="AC9" s="17"/>
      <c r="AD9" s="14"/>
      <c r="AE9" s="15"/>
      <c r="AF9" s="18"/>
      <c r="AG9" s="12" t="str">
        <f>IF(INDEX(入力用全データ,MATCH($CO3,仮順位,0)+$CN9,MATCH(AE$2,入力用チーム名横,0)+AG$99)="","",INDEX(入力用全データ,MATCH($CO3,仮順位,0)+$CN9,MATCH(AE$2,入力用チーム名横,0)+AG$99))</f>
        <v/>
      </c>
      <c r="AH9" s="12" t="s">
        <v>3</v>
      </c>
      <c r="AI9" s="12" t="str">
        <f>IF(INDEX(入力用全データ,MATCH($CO3,仮順位,0)+$CN9,MATCH(AE$2,入力用チーム名横,0)+AI$99)="","",INDEX(入力用全データ,MATCH($CO3,仮順位,0)+$CN9,MATCH(AE$2,入力用チーム名横,0)+AI$99))</f>
        <v/>
      </c>
      <c r="AJ9" s="17"/>
      <c r="AK9" s="14"/>
      <c r="AL9" s="15"/>
      <c r="AM9" s="18"/>
      <c r="AN9" s="12" t="str">
        <f>IF(INDEX(入力用全データ,MATCH($CO3,仮順位,0)+$CN9,MATCH(AL$2,入力用チーム名横,0)+AN$99)="","",INDEX(入力用全データ,MATCH($CO3,仮順位,0)+$CN9,MATCH(AL$2,入力用チーム名横,0)+AN$99))</f>
        <v/>
      </c>
      <c r="AO9" s="12" t="s">
        <v>3</v>
      </c>
      <c r="AP9" s="12" t="str">
        <f>IF(INDEX(入力用全データ,MATCH($CO3,仮順位,0)+$CN9,MATCH(AL$2,入力用チーム名横,0)+AP$99)="","",INDEX(入力用全データ,MATCH($CO3,仮順位,0)+$CN9,MATCH(AL$2,入力用チーム名横,0)+AP$99))</f>
        <v/>
      </c>
      <c r="AQ9" s="17"/>
      <c r="AR9" s="14"/>
      <c r="AS9" s="15"/>
      <c r="AT9" s="18"/>
      <c r="AU9" s="12" t="str">
        <f>IF(INDEX(入力用全データ,MATCH($CO3,仮順位,0)+$CN9,MATCH(AS$2,入力用チーム名横,0)+AU$99)="","",INDEX(入力用全データ,MATCH($CO3,仮順位,0)+$CN9,MATCH(AS$2,入力用チーム名横,0)+AU$99))</f>
        <v/>
      </c>
      <c r="AV9" s="12" t="s">
        <v>3</v>
      </c>
      <c r="AW9" s="12" t="str">
        <f>IF(INDEX(入力用全データ,MATCH($CO3,仮順位,0)+$CN9,MATCH(AS$2,入力用チーム名横,0)+AW$99)="","",INDEX(入力用全データ,MATCH($CO3,仮順位,0)+$CN9,MATCH(AS$2,入力用チーム名横,0)+AW$99))</f>
        <v/>
      </c>
      <c r="AX9" s="17"/>
      <c r="AY9" s="14"/>
      <c r="AZ9" s="15"/>
      <c r="BA9" s="18"/>
      <c r="BB9" s="12" t="str">
        <f>IF(INDEX(入力用全データ,MATCH($CO3,仮順位,0)+$CN9,MATCH(AZ$2,入力用チーム名横,0)+BB$99)="","",INDEX(入力用全データ,MATCH($CO3,仮順位,0)+$CN9,MATCH(AZ$2,入力用チーム名横,0)+BB$99))</f>
        <v/>
      </c>
      <c r="BC9" s="12" t="s">
        <v>3</v>
      </c>
      <c r="BD9" s="12" t="str">
        <f>IF(INDEX(入力用全データ,MATCH($CO3,仮順位,0)+$CN9,MATCH(AZ$2,入力用チーム名横,0)+BD$99)="","",INDEX(入力用全データ,MATCH($CO3,仮順位,0)+$CN9,MATCH(AZ$2,入力用チーム名横,0)+BD$99))</f>
        <v/>
      </c>
      <c r="BE9" s="17"/>
      <c r="BF9" s="14"/>
      <c r="BG9" s="15"/>
      <c r="BH9" s="18"/>
      <c r="BI9" s="12" t="str">
        <f>IF(INDEX(入力用全データ,MATCH($CO3,仮順位,0)+$CN9,MATCH(BG$2,入力用チーム名横,0)+BI$99)="","",INDEX(入力用全データ,MATCH($CO3,仮順位,0)+$CN9,MATCH(BG$2,入力用チーム名横,0)+BI$99))</f>
        <v/>
      </c>
      <c r="BJ9" s="12" t="s">
        <v>3</v>
      </c>
      <c r="BK9" s="12" t="str">
        <f>IF(INDEX(入力用全データ,MATCH($CO3,仮順位,0)+$CN9,MATCH(BG$2,入力用チーム名横,0)+BK$99)="","",INDEX(入力用全データ,MATCH($CO3,仮順位,0)+$CN9,MATCH(BG$2,入力用チーム名横,0)+BK$99))</f>
        <v/>
      </c>
      <c r="BL9" s="17"/>
      <c r="BM9" s="14"/>
      <c r="BN9" s="15"/>
      <c r="BO9" s="18"/>
      <c r="BP9" s="12" t="str">
        <f>IF(INDEX(入力用全データ,MATCH($CO3,仮順位,0)+$CN9,MATCH(BN$2,入力用チーム名横,0)+BP$99)="","",INDEX(入力用全データ,MATCH($CO3,仮順位,0)+$CN9,MATCH(BN$2,入力用チーム名横,0)+BP$99))</f>
        <v/>
      </c>
      <c r="BQ9" s="12" t="s">
        <v>3</v>
      </c>
      <c r="BR9" s="12" t="str">
        <f>IF(INDEX(入力用全データ,MATCH($CO3,仮順位,0)+$CN9,MATCH(BN$2,入力用チーム名横,0)+BR$99)="","",INDEX(入力用全データ,MATCH($CO3,仮順位,0)+$CN9,MATCH(BN$2,入力用チーム名横,0)+BR$99))</f>
        <v/>
      </c>
      <c r="BS9" s="17"/>
      <c r="BT9" s="14"/>
      <c r="BU9" s="15"/>
      <c r="BV9" s="18"/>
      <c r="BW9" s="12" t="str">
        <f>IF(INDEX(入力用全データ,MATCH($CO3,仮順位,0)+$CN9,MATCH(BU$2,入力用チーム名横,0)+BW$99)="","",INDEX(入力用全データ,MATCH($CO3,仮順位,0)+$CN9,MATCH(BU$2,入力用チーム名横,0)+BW$99))</f>
        <v/>
      </c>
      <c r="BX9" s="12" t="s">
        <v>3</v>
      </c>
      <c r="BY9" s="12" t="str">
        <f>IF(INDEX(入力用全データ,MATCH($CO3,仮順位,0)+$CN9,MATCH(BU$2,入力用チーム名横,0)+BY$99)="","",INDEX(入力用全データ,MATCH($CO3,仮順位,0)+$CN9,MATCH(BU$2,入力用チーム名横,0)+BY$99))</f>
        <v/>
      </c>
      <c r="BZ9" s="17"/>
      <c r="CA9" s="14"/>
      <c r="CB9" s="15"/>
      <c r="CC9" s="18"/>
      <c r="CD9" s="12" t="str">
        <f>IF(INDEX(入力用全データ,MATCH($CO3,仮順位,0)+$CN9,MATCH(CB$2,入力用チーム名横,0)+CD$99)="","",INDEX(入力用全データ,MATCH($CO3,仮順位,0)+$CN9,MATCH(CB$2,入力用チーム名横,0)+CD$99))</f>
        <v/>
      </c>
      <c r="CE9" s="12" t="s">
        <v>3</v>
      </c>
      <c r="CF9" s="12" t="str">
        <f>IF(INDEX(入力用全データ,MATCH($CO3,仮順位,0)+$CN9,MATCH(CB$2,入力用チーム名横,0)+CF$99)="","",INDEX(入力用全データ,MATCH($CO3,仮順位,0)+$CN9,MATCH(CB$2,入力用チーム名横,0)+CF$99))</f>
        <v/>
      </c>
      <c r="CG9" s="17"/>
      <c r="CH9" s="14"/>
      <c r="CI9" s="219"/>
      <c r="CJ9" s="210"/>
      <c r="CK9" s="210"/>
      <c r="CL9" s="213"/>
      <c r="CM9" s="216"/>
      <c r="CN9" s="49">
        <v>6</v>
      </c>
      <c r="CO9" s="199"/>
      <c r="CQ9" s="208"/>
    </row>
    <row r="10" spans="2:95" ht="3.75" customHeight="1" x14ac:dyDescent="0.15">
      <c r="B10" s="223"/>
      <c r="C10" s="189"/>
      <c r="D10" s="190"/>
      <c r="E10" s="190"/>
      <c r="F10" s="190"/>
      <c r="G10" s="190"/>
      <c r="H10" s="190"/>
      <c r="I10" s="191"/>
      <c r="J10" s="18"/>
      <c r="K10" s="22"/>
      <c r="L10" s="22"/>
      <c r="M10" s="22"/>
      <c r="N10" s="22"/>
      <c r="O10" s="22"/>
      <c r="P10" s="17"/>
      <c r="Q10" s="18"/>
      <c r="R10" s="22"/>
      <c r="S10" s="22"/>
      <c r="T10" s="22"/>
      <c r="U10" s="22"/>
      <c r="V10" s="22"/>
      <c r="W10" s="17"/>
      <c r="X10" s="18"/>
      <c r="Y10" s="22"/>
      <c r="Z10" s="22"/>
      <c r="AA10" s="22"/>
      <c r="AB10" s="22"/>
      <c r="AC10" s="22"/>
      <c r="AD10" s="17"/>
      <c r="AE10" s="18"/>
      <c r="AF10" s="22"/>
      <c r="AG10" s="22"/>
      <c r="AH10" s="22"/>
      <c r="AI10" s="22"/>
      <c r="AJ10" s="22"/>
      <c r="AK10" s="17"/>
      <c r="AL10" s="18"/>
      <c r="AM10" s="22"/>
      <c r="AN10" s="22"/>
      <c r="AO10" s="22"/>
      <c r="AP10" s="22"/>
      <c r="AQ10" s="22"/>
      <c r="AR10" s="17"/>
      <c r="AS10" s="18"/>
      <c r="AT10" s="22"/>
      <c r="AU10" s="22"/>
      <c r="AV10" s="22"/>
      <c r="AW10" s="22"/>
      <c r="AX10" s="22"/>
      <c r="AY10" s="17"/>
      <c r="AZ10" s="18"/>
      <c r="BA10" s="22"/>
      <c r="BB10" s="22"/>
      <c r="BC10" s="22"/>
      <c r="BD10" s="22"/>
      <c r="BE10" s="22"/>
      <c r="BF10" s="17"/>
      <c r="BG10" s="18"/>
      <c r="BH10" s="22"/>
      <c r="BI10" s="22"/>
      <c r="BJ10" s="22"/>
      <c r="BK10" s="22"/>
      <c r="BL10" s="22"/>
      <c r="BM10" s="17"/>
      <c r="BN10" s="18"/>
      <c r="BO10" s="22"/>
      <c r="BP10" s="22"/>
      <c r="BQ10" s="22"/>
      <c r="BR10" s="22"/>
      <c r="BS10" s="22"/>
      <c r="BT10" s="17"/>
      <c r="BU10" s="18"/>
      <c r="BV10" s="22"/>
      <c r="BW10" s="22"/>
      <c r="BX10" s="22"/>
      <c r="BY10" s="22"/>
      <c r="BZ10" s="22"/>
      <c r="CA10" s="17"/>
      <c r="CB10" s="18"/>
      <c r="CC10" s="22"/>
      <c r="CD10" s="22"/>
      <c r="CE10" s="22"/>
      <c r="CF10" s="22"/>
      <c r="CG10" s="22"/>
      <c r="CH10" s="17"/>
      <c r="CI10" s="220"/>
      <c r="CJ10" s="211"/>
      <c r="CK10" s="211"/>
      <c r="CL10" s="214"/>
      <c r="CM10" s="217"/>
      <c r="CN10" s="49">
        <v>7</v>
      </c>
      <c r="CO10" s="137"/>
      <c r="CQ10" s="208"/>
    </row>
    <row r="11" spans="2:95" s="78" customFormat="1" ht="18.75" customHeight="1" x14ac:dyDescent="0.15">
      <c r="B11" s="221" t="str">
        <f>INDEX(入力用全データ,MATCH($CO11,仮順位,0),1)</f>
        <v>アルビレックス
新潟U-15</v>
      </c>
      <c r="C11" s="172" t="str">
        <f>IF(E12="","",SUM(E12,E13))</f>
        <v/>
      </c>
      <c r="D11" s="91"/>
      <c r="E11" s="91" t="str">
        <f>IF(E12="","",IF(C11=H11,"△",IF(C11&gt;H11,"○","●")))</f>
        <v/>
      </c>
      <c r="F11" s="91"/>
      <c r="G11" s="91"/>
      <c r="H11" s="91" t="str">
        <f>IF(G12="","",SUM(G12,G13))</f>
        <v/>
      </c>
      <c r="I11" s="95"/>
      <c r="J11" s="146"/>
      <c r="K11" s="147"/>
      <c r="L11" s="147"/>
      <c r="M11" s="147"/>
      <c r="N11" s="147"/>
      <c r="O11" s="147"/>
      <c r="P11" s="148"/>
      <c r="Q11" s="90" t="str">
        <f>IF(順位ソート!Q11="","",順位ソート!Q11)</f>
        <v/>
      </c>
      <c r="R11" s="91"/>
      <c r="S11" s="91" t="str">
        <f>IF(順位ソート!S11="","",順位ソート!S11)</f>
        <v/>
      </c>
      <c r="T11" s="91"/>
      <c r="U11" s="91"/>
      <c r="V11" s="91" t="str">
        <f>IF(順位ソート!V11="","",順位ソート!V11)</f>
        <v/>
      </c>
      <c r="W11" s="95"/>
      <c r="X11" s="90" t="str">
        <f>IF(順位ソート!X11="","",順位ソート!X11)</f>
        <v/>
      </c>
      <c r="Y11" s="91"/>
      <c r="Z11" s="91" t="str">
        <f>IF(順位ソート!Z11="","",順位ソート!Z11)</f>
        <v/>
      </c>
      <c r="AA11" s="91"/>
      <c r="AB11" s="91"/>
      <c r="AC11" s="91" t="str">
        <f>IF(順位ソート!AC11="","",順位ソート!AC11)</f>
        <v/>
      </c>
      <c r="AD11" s="95"/>
      <c r="AE11" s="90" t="str">
        <f>IF(順位ソート!AE11="","",順位ソート!AE11)</f>
        <v/>
      </c>
      <c r="AF11" s="91"/>
      <c r="AG11" s="91" t="str">
        <f>IF(順位ソート!AG11="","",順位ソート!AG11)</f>
        <v/>
      </c>
      <c r="AH11" s="91"/>
      <c r="AI11" s="91"/>
      <c r="AJ11" s="91" t="str">
        <f>IF(順位ソート!AJ11="","",順位ソート!AJ11)</f>
        <v/>
      </c>
      <c r="AK11" s="95"/>
      <c r="AL11" s="90" t="str">
        <f>IF(順位ソート!AL11="","",順位ソート!AL11)</f>
        <v/>
      </c>
      <c r="AM11" s="91"/>
      <c r="AN11" s="91" t="str">
        <f>IF(順位ソート!AN11="","",順位ソート!AN11)</f>
        <v/>
      </c>
      <c r="AO11" s="91"/>
      <c r="AP11" s="91"/>
      <c r="AQ11" s="91" t="str">
        <f>IF(順位ソート!AQ11="","",順位ソート!AQ11)</f>
        <v/>
      </c>
      <c r="AR11" s="95"/>
      <c r="AS11" s="90" t="str">
        <f>IF(順位ソート!AS11="","",順位ソート!AS11)</f>
        <v/>
      </c>
      <c r="AT11" s="91"/>
      <c r="AU11" s="91" t="str">
        <f>IF(順位ソート!AU11="","",順位ソート!AU11)</f>
        <v/>
      </c>
      <c r="AV11" s="91"/>
      <c r="AW11" s="91"/>
      <c r="AX11" s="91" t="str">
        <f>IF(順位ソート!AX11="","",順位ソート!AX11)</f>
        <v/>
      </c>
      <c r="AY11" s="95"/>
      <c r="AZ11" s="90" t="str">
        <f>IF(順位ソート!AZ11="","",順位ソート!AZ11)</f>
        <v/>
      </c>
      <c r="BA11" s="91"/>
      <c r="BB11" s="91" t="str">
        <f>IF(順位ソート!BB11="","",順位ソート!BB11)</f>
        <v/>
      </c>
      <c r="BC11" s="91"/>
      <c r="BD11" s="91"/>
      <c r="BE11" s="91" t="str">
        <f>IF(順位ソート!BE11="","",順位ソート!BE11)</f>
        <v/>
      </c>
      <c r="BF11" s="95"/>
      <c r="BG11" s="90" t="str">
        <f>IF(順位ソート!BG11="","",順位ソート!BG11)</f>
        <v/>
      </c>
      <c r="BH11" s="91"/>
      <c r="BI11" s="91" t="str">
        <f>IF(順位ソート!BI11="","",順位ソート!BI11)</f>
        <v/>
      </c>
      <c r="BJ11" s="91"/>
      <c r="BK11" s="91"/>
      <c r="BL11" s="91" t="str">
        <f>IF(順位ソート!BL11="","",順位ソート!BL11)</f>
        <v/>
      </c>
      <c r="BM11" s="95"/>
      <c r="BN11" s="90" t="str">
        <f>IF(順位ソート!BN11="","",順位ソート!BN11)</f>
        <v/>
      </c>
      <c r="BO11" s="91"/>
      <c r="BP11" s="91" t="str">
        <f>IF(順位ソート!BP11="","",順位ソート!BP11)</f>
        <v/>
      </c>
      <c r="BQ11" s="91"/>
      <c r="BR11" s="91"/>
      <c r="BS11" s="91" t="str">
        <f>IF(順位ソート!BS11="","",順位ソート!BS11)</f>
        <v/>
      </c>
      <c r="BT11" s="95"/>
      <c r="BU11" s="90" t="str">
        <f>IF(順位ソート!BU11="","",順位ソート!BU11)</f>
        <v/>
      </c>
      <c r="BV11" s="91"/>
      <c r="BW11" s="91" t="str">
        <f>IF(順位ソート!BW11="","",順位ソート!BW11)</f>
        <v/>
      </c>
      <c r="BX11" s="91"/>
      <c r="BY11" s="91"/>
      <c r="BZ11" s="91" t="str">
        <f>IF(順位ソート!BZ11="","",順位ソート!BZ11)</f>
        <v/>
      </c>
      <c r="CA11" s="95"/>
      <c r="CB11" s="90" t="str">
        <f>IF(順位ソート!CB11="","",順位ソート!CB11)</f>
        <v/>
      </c>
      <c r="CC11" s="91"/>
      <c r="CD11" s="91" t="str">
        <f>IF(順位ソート!CD11="","",順位ソート!CD11)</f>
        <v/>
      </c>
      <c r="CE11" s="91"/>
      <c r="CF11" s="91"/>
      <c r="CG11" s="91" t="str">
        <f>IF(順位ソート!CG11="","",順位ソート!CG11)</f>
        <v/>
      </c>
      <c r="CH11" s="155"/>
      <c r="CI11" s="228" t="str">
        <f>IF(INDEX(入力用全データ,MATCH($CO11,仮順位,0),CI$100)="","",INDEX(入力用全データ,MATCH($CO11,仮順位,0),CI$100))</f>
        <v/>
      </c>
      <c r="CJ11" s="225" t="str">
        <f>IF(INDEX(入力用全データ,MATCH($CO11,仮順位,0),CJ$100)="","",INDEX(入力用全データ,MATCH($CO11,仮順位,0),CJ$100))</f>
        <v/>
      </c>
      <c r="CK11" s="225" t="str">
        <f>IF(INDEX(入力用全データ,MATCH($CO11,仮順位,0),CK$100)="","",INDEX(入力用全データ,MATCH($CO11,仮順位,0),CK$100))</f>
        <v/>
      </c>
      <c r="CL11" s="226" t="str">
        <f>IF(INDEX(入力用全データ,MATCH($CO11,仮順位,0),CL$100)="","",INDEX(入力用全データ,MATCH($CO11,仮順位,0),CL$100))</f>
        <v/>
      </c>
      <c r="CM11" s="227" t="str">
        <f>IF(INDEX(入力用全データ,MATCH($CO11,仮順位,0),CM$100)="","",INDEX(入力用全データ,MATCH($CO11,仮順位,0),CM$100))</f>
        <v/>
      </c>
      <c r="CN11" s="50">
        <v>0</v>
      </c>
      <c r="CO11" s="200">
        <v>2</v>
      </c>
      <c r="CP11" s="47">
        <f t="shared" ref="CP11" si="0">IF(CI11="",-ROW()*1000000000,CI11*1000000000+CL11*1000000+CJ11-ROW()/10000)</f>
        <v>-11000000000</v>
      </c>
      <c r="CQ11" s="208"/>
    </row>
    <row r="12" spans="2:95" ht="13.5" hidden="1" customHeight="1" x14ac:dyDescent="0.15">
      <c r="B12" s="222"/>
      <c r="C12" s="26"/>
      <c r="D12" s="25"/>
      <c r="E12" s="36" t="str">
        <f>IF(N4="","",N4)</f>
        <v/>
      </c>
      <c r="F12" s="36" t="s">
        <v>3</v>
      </c>
      <c r="G12" s="36" t="str">
        <f>IF(L4="","",L4)</f>
        <v/>
      </c>
      <c r="H12" s="27"/>
      <c r="I12" s="28"/>
      <c r="J12" s="149"/>
      <c r="K12" s="150"/>
      <c r="L12" s="150"/>
      <c r="M12" s="150"/>
      <c r="N12" s="150"/>
      <c r="O12" s="150"/>
      <c r="P12" s="151"/>
      <c r="Q12" s="15"/>
      <c r="R12" s="16"/>
      <c r="S12" s="12" t="str">
        <f>IF(INDEX(入力用全データ,MATCH($CO11,仮順位,0)+$CN12,MATCH(Q$2,入力用チーム名横,0)+S$99)="","",INDEX(入力用全データ,MATCH($CO11,仮順位,0)+$CN12,MATCH(Q$2,入力用チーム名横,0)+S$99))</f>
        <v/>
      </c>
      <c r="T12" s="12" t="s">
        <v>3</v>
      </c>
      <c r="U12" s="12" t="str">
        <f>IF(INDEX(入力用全データ,MATCH($CO11,仮順位,0)+$CN12,MATCH(Q$2,入力用チーム名横,0)+U$99)="","",INDEX(入力用全データ,MATCH($CO11,仮順位,0)+$CN12,MATCH(Q$2,入力用チーム名横,0)+U$99))</f>
        <v/>
      </c>
      <c r="V12" s="13"/>
      <c r="W12" s="14"/>
      <c r="X12" s="15"/>
      <c r="Y12" s="16"/>
      <c r="Z12" s="12" t="str">
        <f>IF(INDEX(入力用全データ,MATCH($CO11,仮順位,0)+$CN12,MATCH(X$2,入力用チーム名横,0)+Z$99)="","",INDEX(入力用全データ,MATCH($CO11,仮順位,0)+$CN12,MATCH(X$2,入力用チーム名横,0)+Z$99))</f>
        <v/>
      </c>
      <c r="AA12" s="12" t="s">
        <v>3</v>
      </c>
      <c r="AB12" s="12" t="str">
        <f>IF(INDEX(入力用全データ,MATCH($CO11,仮順位,0)+$CN12,MATCH(X$2,入力用チーム名横,0)+AB$99)="","",INDEX(入力用全データ,MATCH($CO11,仮順位,0)+$CN12,MATCH(X$2,入力用チーム名横,0)+AB$99))</f>
        <v/>
      </c>
      <c r="AC12" s="13"/>
      <c r="AD12" s="14"/>
      <c r="AE12" s="15"/>
      <c r="AF12" s="16"/>
      <c r="AG12" s="12" t="str">
        <f>IF(INDEX(入力用全データ,MATCH($CO11,仮順位,0)+$CN12,MATCH(AE$2,入力用チーム名横,0)+AG$99)="","",INDEX(入力用全データ,MATCH($CO11,仮順位,0)+$CN12,MATCH(AE$2,入力用チーム名横,0)+AG$99))</f>
        <v/>
      </c>
      <c r="AH12" s="12" t="s">
        <v>3</v>
      </c>
      <c r="AI12" s="12" t="str">
        <f>IF(INDEX(入力用全データ,MATCH($CO11,仮順位,0)+$CN12,MATCH(AE$2,入力用チーム名横,0)+AI$99)="","",INDEX(入力用全データ,MATCH($CO11,仮順位,0)+$CN12,MATCH(AE$2,入力用チーム名横,0)+AI$99))</f>
        <v/>
      </c>
      <c r="AJ12" s="13"/>
      <c r="AK12" s="14"/>
      <c r="AL12" s="15"/>
      <c r="AM12" s="16"/>
      <c r="AN12" s="12" t="str">
        <f>IF(INDEX(入力用全データ,MATCH($CO11,仮順位,0)+$CN12,MATCH(AL$2,入力用チーム名横,0)+AN$99)="","",INDEX(入力用全データ,MATCH($CO11,仮順位,0)+$CN12,MATCH(AL$2,入力用チーム名横,0)+AN$99))</f>
        <v/>
      </c>
      <c r="AO12" s="12" t="s">
        <v>3</v>
      </c>
      <c r="AP12" s="12" t="str">
        <f>IF(INDEX(入力用全データ,MATCH($CO11,仮順位,0)+$CN12,MATCH(AL$2,入力用チーム名横,0)+AP$99)="","",INDEX(入力用全データ,MATCH($CO11,仮順位,0)+$CN12,MATCH(AL$2,入力用チーム名横,0)+AP$99))</f>
        <v/>
      </c>
      <c r="AQ12" s="13"/>
      <c r="AR12" s="14"/>
      <c r="AS12" s="15"/>
      <c r="AT12" s="16"/>
      <c r="AU12" s="12" t="str">
        <f>IF(INDEX(入力用全データ,MATCH($CO11,仮順位,0)+$CN12,MATCH(AS$2,入力用チーム名横,0)+AU$99)="","",INDEX(入力用全データ,MATCH($CO11,仮順位,0)+$CN12,MATCH(AS$2,入力用チーム名横,0)+AU$99))</f>
        <v/>
      </c>
      <c r="AV12" s="12" t="s">
        <v>3</v>
      </c>
      <c r="AW12" s="12" t="str">
        <f>IF(INDEX(入力用全データ,MATCH($CO11,仮順位,0)+$CN12,MATCH(AS$2,入力用チーム名横,0)+AW$99)="","",INDEX(入力用全データ,MATCH($CO11,仮順位,0)+$CN12,MATCH(AS$2,入力用チーム名横,0)+AW$99))</f>
        <v/>
      </c>
      <c r="AX12" s="13"/>
      <c r="AY12" s="14"/>
      <c r="AZ12" s="15"/>
      <c r="BA12" s="16"/>
      <c r="BB12" s="12" t="str">
        <f>IF(INDEX(入力用全データ,MATCH($CO11,仮順位,0)+$CN12,MATCH(AZ$2,入力用チーム名横,0)+BB$99)="","",INDEX(入力用全データ,MATCH($CO11,仮順位,0)+$CN12,MATCH(AZ$2,入力用チーム名横,0)+BB$99))</f>
        <v/>
      </c>
      <c r="BC12" s="12" t="s">
        <v>3</v>
      </c>
      <c r="BD12" s="12" t="str">
        <f>IF(INDEX(入力用全データ,MATCH($CO11,仮順位,0)+$CN12,MATCH(AZ$2,入力用チーム名横,0)+BD$99)="","",INDEX(入力用全データ,MATCH($CO11,仮順位,0)+$CN12,MATCH(AZ$2,入力用チーム名横,0)+BD$99))</f>
        <v/>
      </c>
      <c r="BE12" s="13"/>
      <c r="BF12" s="12"/>
      <c r="BG12" s="15"/>
      <c r="BH12" s="16"/>
      <c r="BI12" s="12" t="str">
        <f>IF(INDEX(入力用全データ,MATCH($CO11,仮順位,0)+$CN12,MATCH(BG$2,入力用チーム名横,0)+BI$99)="","",INDEX(入力用全データ,MATCH($CO11,仮順位,0)+$CN12,MATCH(BG$2,入力用チーム名横,0)+BI$99))</f>
        <v/>
      </c>
      <c r="BJ12" s="12" t="s">
        <v>3</v>
      </c>
      <c r="BK12" s="12" t="str">
        <f>IF(INDEX(入力用全データ,MATCH($CO11,仮順位,0)+$CN12,MATCH(BG$2,入力用チーム名横,0)+BK$99)="","",INDEX(入力用全データ,MATCH($CO11,仮順位,0)+$CN12,MATCH(BG$2,入力用チーム名横,0)+BK$99))</f>
        <v/>
      </c>
      <c r="BL12" s="13"/>
      <c r="BM12" s="12"/>
      <c r="BN12" s="15"/>
      <c r="BO12" s="16"/>
      <c r="BP12" s="12" t="str">
        <f>IF(INDEX(入力用全データ,MATCH($CO11,仮順位,0)+$CN12,MATCH(BN$2,入力用チーム名横,0)+BP$99)="","",INDEX(入力用全データ,MATCH($CO11,仮順位,0)+$CN12,MATCH(BN$2,入力用チーム名横,0)+BP$99))</f>
        <v/>
      </c>
      <c r="BQ12" s="12" t="s">
        <v>3</v>
      </c>
      <c r="BR12" s="12" t="str">
        <f>IF(INDEX(入力用全データ,MATCH($CO11,仮順位,0)+$CN12,MATCH(BN$2,入力用チーム名横,0)+BR$99)="","",INDEX(入力用全データ,MATCH($CO11,仮順位,0)+$CN12,MATCH(BN$2,入力用チーム名横,0)+BR$99))</f>
        <v/>
      </c>
      <c r="BS12" s="13"/>
      <c r="BT12" s="14"/>
      <c r="BU12" s="15"/>
      <c r="BV12" s="16"/>
      <c r="BW12" s="12" t="str">
        <f>IF(INDEX(入力用全データ,MATCH($CO11,仮順位,0)+$CN12,MATCH(BU$2,入力用チーム名横,0)+BW$99)="","",INDEX(入力用全データ,MATCH($CO11,仮順位,0)+$CN12,MATCH(BU$2,入力用チーム名横,0)+BW$99))</f>
        <v/>
      </c>
      <c r="BX12" s="12" t="s">
        <v>3</v>
      </c>
      <c r="BY12" s="12" t="str">
        <f>IF(INDEX(入力用全データ,MATCH($CO11,仮順位,0)+$CN12,MATCH(BU$2,入力用チーム名横,0)+BY$99)="","",INDEX(入力用全データ,MATCH($CO11,仮順位,0)+$CN12,MATCH(BU$2,入力用チーム名横,0)+BY$99))</f>
        <v/>
      </c>
      <c r="BZ12" s="13"/>
      <c r="CA12" s="12"/>
      <c r="CB12" s="15"/>
      <c r="CC12" s="16"/>
      <c r="CD12" s="12" t="str">
        <f>IF(INDEX(入力用全データ,MATCH($CO11,仮順位,0)+$CN12,MATCH(CB$2,入力用チーム名横,0)+CD$99)="","",INDEX(入力用全データ,MATCH($CO11,仮順位,0)+$CN12,MATCH(CB$2,入力用チーム名横,0)+CD$99))</f>
        <v/>
      </c>
      <c r="CE12" s="12" t="s">
        <v>3</v>
      </c>
      <c r="CF12" s="12" t="str">
        <f>IF(INDEX(入力用全データ,MATCH($CO11,仮順位,0)+$CN12,MATCH(CB$2,入力用チーム名横,0)+CF$99)="","",INDEX(入力用全データ,MATCH($CO11,仮順位,0)+$CN12,MATCH(CB$2,入力用チーム名横,0)+CF$99))</f>
        <v/>
      </c>
      <c r="CG12" s="13"/>
      <c r="CH12" s="12"/>
      <c r="CI12" s="219"/>
      <c r="CJ12" s="210"/>
      <c r="CK12" s="210"/>
      <c r="CL12" s="213"/>
      <c r="CM12" s="216"/>
      <c r="CN12" s="49">
        <v>1</v>
      </c>
      <c r="CO12" s="199"/>
      <c r="CQ12" s="208"/>
    </row>
    <row r="13" spans="2:95" ht="13.5" hidden="1" customHeight="1" x14ac:dyDescent="0.15">
      <c r="B13" s="222"/>
      <c r="C13" s="26"/>
      <c r="D13" s="29"/>
      <c r="E13" s="36" t="str">
        <f>IF(N5="","",N5)</f>
        <v/>
      </c>
      <c r="F13" s="36" t="s">
        <v>3</v>
      </c>
      <c r="G13" s="36" t="str">
        <f>IF(L5="","",L5)</f>
        <v/>
      </c>
      <c r="H13" s="30"/>
      <c r="I13" s="28"/>
      <c r="J13" s="149"/>
      <c r="K13" s="150"/>
      <c r="L13" s="150"/>
      <c r="M13" s="150"/>
      <c r="N13" s="150"/>
      <c r="O13" s="150"/>
      <c r="P13" s="151"/>
      <c r="Q13" s="15"/>
      <c r="R13" s="18"/>
      <c r="S13" s="12" t="str">
        <f>IF(INDEX(入力用全データ,MATCH($CO11,仮順位,0)+$CN13,MATCH(Q$2,入力用チーム名横,0)+S$99)="","",INDEX(入力用全データ,MATCH($CO11,仮順位,0)+$CN13,MATCH(Q$2,入力用チーム名横,0)+S$99))</f>
        <v/>
      </c>
      <c r="T13" s="12" t="s">
        <v>3</v>
      </c>
      <c r="U13" s="12" t="str">
        <f>IF(INDEX(入力用全データ,MATCH($CO11,仮順位,0)+$CN13,MATCH(Q$2,入力用チーム名横,0)+U$99)="","",INDEX(入力用全データ,MATCH($CO11,仮順位,0)+$CN13,MATCH(Q$2,入力用チーム名横,0)+U$99))</f>
        <v/>
      </c>
      <c r="V13" s="17"/>
      <c r="W13" s="14"/>
      <c r="X13" s="15"/>
      <c r="Y13" s="18"/>
      <c r="Z13" s="12" t="str">
        <f>IF(INDEX(入力用全データ,MATCH($CO11,仮順位,0)+$CN13,MATCH(X$2,入力用チーム名横,0)+Z$99)="","",INDEX(入力用全データ,MATCH($CO11,仮順位,0)+$CN13,MATCH(X$2,入力用チーム名横,0)+Z$99))</f>
        <v/>
      </c>
      <c r="AA13" s="12" t="s">
        <v>3</v>
      </c>
      <c r="AB13" s="12" t="str">
        <f>IF(INDEX(入力用全データ,MATCH($CO11,仮順位,0)+$CN13,MATCH(X$2,入力用チーム名横,0)+AB$99)="","",INDEX(入力用全データ,MATCH($CO11,仮順位,0)+$CN13,MATCH(X$2,入力用チーム名横,0)+AB$99))</f>
        <v/>
      </c>
      <c r="AC13" s="17"/>
      <c r="AD13" s="14"/>
      <c r="AE13" s="15"/>
      <c r="AF13" s="18"/>
      <c r="AG13" s="12" t="str">
        <f>IF(INDEX(入力用全データ,MATCH($CO11,仮順位,0)+$CN13,MATCH(AE$2,入力用チーム名横,0)+AG$99)="","",INDEX(入力用全データ,MATCH($CO11,仮順位,0)+$CN13,MATCH(AE$2,入力用チーム名横,0)+AG$99))</f>
        <v/>
      </c>
      <c r="AH13" s="12" t="s">
        <v>3</v>
      </c>
      <c r="AI13" s="12" t="str">
        <f>IF(INDEX(入力用全データ,MATCH($CO11,仮順位,0)+$CN13,MATCH(AE$2,入力用チーム名横,0)+AI$99)="","",INDEX(入力用全データ,MATCH($CO11,仮順位,0)+$CN13,MATCH(AE$2,入力用チーム名横,0)+AI$99))</f>
        <v/>
      </c>
      <c r="AJ13" s="17"/>
      <c r="AK13" s="14"/>
      <c r="AL13" s="15"/>
      <c r="AM13" s="18"/>
      <c r="AN13" s="12" t="str">
        <f>IF(INDEX(入力用全データ,MATCH($CO11,仮順位,0)+$CN13,MATCH(AL$2,入力用チーム名横,0)+AN$99)="","",INDEX(入力用全データ,MATCH($CO11,仮順位,0)+$CN13,MATCH(AL$2,入力用チーム名横,0)+AN$99))</f>
        <v/>
      </c>
      <c r="AO13" s="12" t="s">
        <v>3</v>
      </c>
      <c r="AP13" s="12" t="str">
        <f>IF(INDEX(入力用全データ,MATCH($CO11,仮順位,0)+$CN13,MATCH(AL$2,入力用チーム名横,0)+AP$99)="","",INDEX(入力用全データ,MATCH($CO11,仮順位,0)+$CN13,MATCH(AL$2,入力用チーム名横,0)+AP$99))</f>
        <v/>
      </c>
      <c r="AQ13" s="17"/>
      <c r="AR13" s="14"/>
      <c r="AS13" s="15"/>
      <c r="AT13" s="18"/>
      <c r="AU13" s="12" t="str">
        <f>IF(INDEX(入力用全データ,MATCH($CO11,仮順位,0)+$CN13,MATCH(AS$2,入力用チーム名横,0)+AU$99)="","",INDEX(入力用全データ,MATCH($CO11,仮順位,0)+$CN13,MATCH(AS$2,入力用チーム名横,0)+AU$99))</f>
        <v/>
      </c>
      <c r="AV13" s="12" t="s">
        <v>3</v>
      </c>
      <c r="AW13" s="12" t="str">
        <f>IF(INDEX(入力用全データ,MATCH($CO11,仮順位,0)+$CN13,MATCH(AS$2,入力用チーム名横,0)+AW$99)="","",INDEX(入力用全データ,MATCH($CO11,仮順位,0)+$CN13,MATCH(AS$2,入力用チーム名横,0)+AW$99))</f>
        <v/>
      </c>
      <c r="AX13" s="17"/>
      <c r="AY13" s="14"/>
      <c r="AZ13" s="15"/>
      <c r="BA13" s="18"/>
      <c r="BB13" s="12" t="str">
        <f>IF(INDEX(入力用全データ,MATCH($CO11,仮順位,0)+$CN13,MATCH(AZ$2,入力用チーム名横,0)+BB$99)="","",INDEX(入力用全データ,MATCH($CO11,仮順位,0)+$CN13,MATCH(AZ$2,入力用チーム名横,0)+BB$99))</f>
        <v/>
      </c>
      <c r="BC13" s="12" t="s">
        <v>3</v>
      </c>
      <c r="BD13" s="12" t="str">
        <f>IF(INDEX(入力用全データ,MATCH($CO11,仮順位,0)+$CN13,MATCH(AZ$2,入力用チーム名横,0)+BD$99)="","",INDEX(入力用全データ,MATCH($CO11,仮順位,0)+$CN13,MATCH(AZ$2,入力用チーム名横,0)+BD$99))</f>
        <v/>
      </c>
      <c r="BE13" s="17"/>
      <c r="BF13" s="12"/>
      <c r="BG13" s="15"/>
      <c r="BH13" s="18"/>
      <c r="BI13" s="12" t="str">
        <f>IF(INDEX(入力用全データ,MATCH($CO11,仮順位,0)+$CN13,MATCH(BG$2,入力用チーム名横,0)+BI$99)="","",INDEX(入力用全データ,MATCH($CO11,仮順位,0)+$CN13,MATCH(BG$2,入力用チーム名横,0)+BI$99))</f>
        <v/>
      </c>
      <c r="BJ13" s="12" t="s">
        <v>3</v>
      </c>
      <c r="BK13" s="12" t="str">
        <f>IF(INDEX(入力用全データ,MATCH($CO11,仮順位,0)+$CN13,MATCH(BG$2,入力用チーム名横,0)+BK$99)="","",INDEX(入力用全データ,MATCH($CO11,仮順位,0)+$CN13,MATCH(BG$2,入力用チーム名横,0)+BK$99))</f>
        <v/>
      </c>
      <c r="BL13" s="17"/>
      <c r="BM13" s="12"/>
      <c r="BN13" s="15"/>
      <c r="BO13" s="18"/>
      <c r="BP13" s="12" t="str">
        <f>IF(INDEX(入力用全データ,MATCH($CO11,仮順位,0)+$CN13,MATCH(BN$2,入力用チーム名横,0)+BP$99)="","",INDEX(入力用全データ,MATCH($CO11,仮順位,0)+$CN13,MATCH(BN$2,入力用チーム名横,0)+BP$99))</f>
        <v/>
      </c>
      <c r="BQ13" s="12" t="s">
        <v>3</v>
      </c>
      <c r="BR13" s="12" t="str">
        <f>IF(INDEX(入力用全データ,MATCH($CO11,仮順位,0)+$CN13,MATCH(BN$2,入力用チーム名横,0)+BR$99)="","",INDEX(入力用全データ,MATCH($CO11,仮順位,0)+$CN13,MATCH(BN$2,入力用チーム名横,0)+BR$99))</f>
        <v/>
      </c>
      <c r="BS13" s="17"/>
      <c r="BT13" s="14"/>
      <c r="BU13" s="15"/>
      <c r="BV13" s="18"/>
      <c r="BW13" s="12" t="str">
        <f>IF(INDEX(入力用全データ,MATCH($CO11,仮順位,0)+$CN13,MATCH(BU$2,入力用チーム名横,0)+BW$99)="","",INDEX(入力用全データ,MATCH($CO11,仮順位,0)+$CN13,MATCH(BU$2,入力用チーム名横,0)+BW$99))</f>
        <v/>
      </c>
      <c r="BX13" s="12" t="s">
        <v>3</v>
      </c>
      <c r="BY13" s="12" t="str">
        <f>IF(INDEX(入力用全データ,MATCH($CO11,仮順位,0)+$CN13,MATCH(BU$2,入力用チーム名横,0)+BY$99)="","",INDEX(入力用全データ,MATCH($CO11,仮順位,0)+$CN13,MATCH(BU$2,入力用チーム名横,0)+BY$99))</f>
        <v/>
      </c>
      <c r="BZ13" s="17"/>
      <c r="CA13" s="12"/>
      <c r="CB13" s="15"/>
      <c r="CC13" s="18"/>
      <c r="CD13" s="12" t="str">
        <f>IF(INDEX(入力用全データ,MATCH($CO11,仮順位,0)+$CN13,MATCH(CB$2,入力用チーム名横,0)+CD$99)="","",INDEX(入力用全データ,MATCH($CO11,仮順位,0)+$CN13,MATCH(CB$2,入力用チーム名横,0)+CD$99))</f>
        <v/>
      </c>
      <c r="CE13" s="12" t="s">
        <v>3</v>
      </c>
      <c r="CF13" s="12" t="str">
        <f>IF(INDEX(入力用全データ,MATCH($CO11,仮順位,0)+$CN13,MATCH(CB$2,入力用チーム名横,0)+CF$99)="","",INDEX(入力用全データ,MATCH($CO11,仮順位,0)+$CN13,MATCH(CB$2,入力用チーム名横,0)+CF$99))</f>
        <v/>
      </c>
      <c r="CG13" s="17"/>
      <c r="CH13" s="12"/>
      <c r="CI13" s="219"/>
      <c r="CJ13" s="210"/>
      <c r="CK13" s="210"/>
      <c r="CL13" s="213"/>
      <c r="CM13" s="216"/>
      <c r="CN13" s="49">
        <v>2</v>
      </c>
      <c r="CO13" s="199"/>
      <c r="CQ13" s="208"/>
    </row>
    <row r="14" spans="2:95" ht="3.75" customHeight="1" x14ac:dyDescent="0.15">
      <c r="B14" s="222"/>
      <c r="C14" s="31"/>
      <c r="D14" s="31"/>
      <c r="E14" s="7"/>
      <c r="F14" s="7"/>
      <c r="G14" s="7"/>
      <c r="H14" s="31"/>
      <c r="I14" s="32"/>
      <c r="J14" s="149"/>
      <c r="K14" s="150"/>
      <c r="L14" s="150"/>
      <c r="M14" s="150"/>
      <c r="N14" s="150"/>
      <c r="O14" s="150"/>
      <c r="P14" s="151"/>
      <c r="Q14" s="21"/>
      <c r="R14" s="19"/>
      <c r="S14" s="19"/>
      <c r="T14" s="19"/>
      <c r="U14" s="19"/>
      <c r="V14" s="19"/>
      <c r="W14" s="20"/>
      <c r="X14" s="21"/>
      <c r="Y14" s="19"/>
      <c r="Z14" s="19"/>
      <c r="AA14" s="19"/>
      <c r="AB14" s="19"/>
      <c r="AC14" s="19"/>
      <c r="AD14" s="20"/>
      <c r="AE14" s="21"/>
      <c r="AF14" s="19"/>
      <c r="AG14" s="19"/>
      <c r="AH14" s="19"/>
      <c r="AI14" s="19"/>
      <c r="AJ14" s="19"/>
      <c r="AK14" s="20"/>
      <c r="AL14" s="21"/>
      <c r="AM14" s="19"/>
      <c r="AN14" s="19"/>
      <c r="AO14" s="19"/>
      <c r="AP14" s="19"/>
      <c r="AQ14" s="19"/>
      <c r="AR14" s="20"/>
      <c r="AS14" s="21"/>
      <c r="AT14" s="19"/>
      <c r="AU14" s="19"/>
      <c r="AV14" s="19"/>
      <c r="AW14" s="19"/>
      <c r="AX14" s="19"/>
      <c r="AY14" s="20"/>
      <c r="AZ14" s="21"/>
      <c r="BA14" s="19"/>
      <c r="BB14" s="19"/>
      <c r="BC14" s="19"/>
      <c r="BD14" s="19"/>
      <c r="BE14" s="19"/>
      <c r="BF14" s="19"/>
      <c r="BG14" s="21"/>
      <c r="BH14" s="19"/>
      <c r="BI14" s="19"/>
      <c r="BJ14" s="19"/>
      <c r="BK14" s="19"/>
      <c r="BL14" s="19"/>
      <c r="BM14" s="19"/>
      <c r="BN14" s="21"/>
      <c r="BO14" s="19"/>
      <c r="BP14" s="19"/>
      <c r="BQ14" s="19"/>
      <c r="BR14" s="19"/>
      <c r="BS14" s="19"/>
      <c r="BT14" s="20"/>
      <c r="BU14" s="21"/>
      <c r="BV14" s="19"/>
      <c r="BW14" s="19"/>
      <c r="BX14" s="19"/>
      <c r="BY14" s="19"/>
      <c r="BZ14" s="19"/>
      <c r="CA14" s="19"/>
      <c r="CB14" s="21"/>
      <c r="CC14" s="19"/>
      <c r="CD14" s="19"/>
      <c r="CE14" s="19"/>
      <c r="CF14" s="19"/>
      <c r="CG14" s="19"/>
      <c r="CH14" s="19"/>
      <c r="CI14" s="219"/>
      <c r="CJ14" s="210"/>
      <c r="CK14" s="210"/>
      <c r="CL14" s="213"/>
      <c r="CM14" s="216"/>
      <c r="CN14" s="49">
        <v>3</v>
      </c>
      <c r="CO14" s="199"/>
      <c r="CQ14" s="208"/>
    </row>
    <row r="15" spans="2:95" ht="18.75" customHeight="1" x14ac:dyDescent="0.15">
      <c r="B15" s="222"/>
      <c r="C15" s="145" t="str">
        <f>IF(E16="","",SUM(E16,E17))</f>
        <v/>
      </c>
      <c r="D15" s="83"/>
      <c r="E15" s="83" t="str">
        <f>IF(E16="","",IF(C15=H15,"△",IF(C15&gt;H15,"○","●")))</f>
        <v/>
      </c>
      <c r="F15" s="83"/>
      <c r="G15" s="83"/>
      <c r="H15" s="83" t="str">
        <f>IF(G16="","",SUM(G16,G17))</f>
        <v/>
      </c>
      <c r="I15" s="84"/>
      <c r="J15" s="149"/>
      <c r="K15" s="150"/>
      <c r="L15" s="150"/>
      <c r="M15" s="150"/>
      <c r="N15" s="150"/>
      <c r="O15" s="150"/>
      <c r="P15" s="151"/>
      <c r="Q15" s="94" t="str">
        <f>IF(順位ソート!Q15="","",順位ソート!Q15)</f>
        <v/>
      </c>
      <c r="R15" s="83"/>
      <c r="S15" s="83" t="str">
        <f>IF(順位ソート!S15="","",順位ソート!S15)</f>
        <v/>
      </c>
      <c r="T15" s="83"/>
      <c r="U15" s="83"/>
      <c r="V15" s="83" t="str">
        <f>IF(順位ソート!V15="","",順位ソート!V15)</f>
        <v/>
      </c>
      <c r="W15" s="84"/>
      <c r="X15" s="94" t="str">
        <f>IF(順位ソート!X15="","",順位ソート!X15)</f>
        <v/>
      </c>
      <c r="Y15" s="83"/>
      <c r="Z15" s="83" t="str">
        <f>IF(順位ソート!Z15="","",順位ソート!Z15)</f>
        <v/>
      </c>
      <c r="AA15" s="83"/>
      <c r="AB15" s="83"/>
      <c r="AC15" s="83" t="str">
        <f>IF(順位ソート!AC15="","",順位ソート!AC15)</f>
        <v/>
      </c>
      <c r="AD15" s="84"/>
      <c r="AE15" s="94" t="str">
        <f>IF(順位ソート!AE15="","",順位ソート!AE15)</f>
        <v/>
      </c>
      <c r="AF15" s="83"/>
      <c r="AG15" s="83" t="str">
        <f>IF(順位ソート!AG15="","",順位ソート!AG15)</f>
        <v/>
      </c>
      <c r="AH15" s="83"/>
      <c r="AI15" s="83"/>
      <c r="AJ15" s="83" t="str">
        <f>IF(順位ソート!AJ15="","",順位ソート!AJ15)</f>
        <v/>
      </c>
      <c r="AK15" s="84"/>
      <c r="AL15" s="94" t="str">
        <f>IF(順位ソート!AL15="","",順位ソート!AL15)</f>
        <v/>
      </c>
      <c r="AM15" s="83"/>
      <c r="AN15" s="83" t="str">
        <f>IF(順位ソート!AN15="","",順位ソート!AN15)</f>
        <v/>
      </c>
      <c r="AO15" s="83"/>
      <c r="AP15" s="83"/>
      <c r="AQ15" s="83" t="str">
        <f>IF(順位ソート!AQ15="","",順位ソート!AQ15)</f>
        <v/>
      </c>
      <c r="AR15" s="84"/>
      <c r="AS15" s="94" t="str">
        <f>IF(順位ソート!AS15="","",順位ソート!AS15)</f>
        <v/>
      </c>
      <c r="AT15" s="83"/>
      <c r="AU15" s="83" t="str">
        <f>IF(順位ソート!AU15="","",順位ソート!AU15)</f>
        <v/>
      </c>
      <c r="AV15" s="83"/>
      <c r="AW15" s="83"/>
      <c r="AX15" s="83" t="str">
        <f>IF(順位ソート!AX15="","",順位ソート!AX15)</f>
        <v/>
      </c>
      <c r="AY15" s="84"/>
      <c r="AZ15" s="94" t="str">
        <f>IF(順位ソート!AZ15="","",順位ソート!AZ15)</f>
        <v/>
      </c>
      <c r="BA15" s="83"/>
      <c r="BB15" s="83" t="str">
        <f>IF(順位ソート!BB15="","",順位ソート!BB15)</f>
        <v/>
      </c>
      <c r="BC15" s="83"/>
      <c r="BD15" s="83"/>
      <c r="BE15" s="83" t="str">
        <f>IF(順位ソート!BE15="","",順位ソート!BE15)</f>
        <v/>
      </c>
      <c r="BF15" s="84"/>
      <c r="BG15" s="94" t="str">
        <f>IF(順位ソート!BG15="","",順位ソート!BG15)</f>
        <v/>
      </c>
      <c r="BH15" s="83"/>
      <c r="BI15" s="83" t="str">
        <f>IF(順位ソート!BI15="","",順位ソート!BI15)</f>
        <v/>
      </c>
      <c r="BJ15" s="83"/>
      <c r="BK15" s="83"/>
      <c r="BL15" s="83" t="str">
        <f>IF(順位ソート!BL15="","",順位ソート!BL15)</f>
        <v/>
      </c>
      <c r="BM15" s="84"/>
      <c r="BN15" s="94" t="str">
        <f>IF(順位ソート!BN15="","",順位ソート!BN15)</f>
        <v/>
      </c>
      <c r="BO15" s="83"/>
      <c r="BP15" s="83" t="str">
        <f>IF(順位ソート!BP15="","",順位ソート!BP15)</f>
        <v/>
      </c>
      <c r="BQ15" s="83"/>
      <c r="BR15" s="83"/>
      <c r="BS15" s="83" t="str">
        <f>IF(順位ソート!BS15="","",順位ソート!BS15)</f>
        <v/>
      </c>
      <c r="BT15" s="84"/>
      <c r="BU15" s="94" t="str">
        <f>IF(順位ソート!BU15="","",順位ソート!BU15)</f>
        <v/>
      </c>
      <c r="BV15" s="83"/>
      <c r="BW15" s="83" t="str">
        <f>IF(順位ソート!BW15="","",順位ソート!BW15)</f>
        <v/>
      </c>
      <c r="BX15" s="83"/>
      <c r="BY15" s="83"/>
      <c r="BZ15" s="83" t="str">
        <f>IF(順位ソート!BZ15="","",順位ソート!BZ15)</f>
        <v/>
      </c>
      <c r="CA15" s="84"/>
      <c r="CB15" s="94" t="str">
        <f>IF(順位ソート!CB15="","",順位ソート!CB15)</f>
        <v/>
      </c>
      <c r="CC15" s="83"/>
      <c r="CD15" s="83" t="str">
        <f>IF(順位ソート!CD15="","",順位ソート!CD15)</f>
        <v/>
      </c>
      <c r="CE15" s="83"/>
      <c r="CF15" s="83"/>
      <c r="CG15" s="83" t="str">
        <f>IF(順位ソート!CG15="","",順位ソート!CG15)</f>
        <v/>
      </c>
      <c r="CH15" s="156"/>
      <c r="CI15" s="219"/>
      <c r="CJ15" s="210"/>
      <c r="CK15" s="210"/>
      <c r="CL15" s="213"/>
      <c r="CM15" s="216"/>
      <c r="CN15" s="49">
        <v>4</v>
      </c>
      <c r="CO15" s="199"/>
      <c r="CQ15" s="208"/>
    </row>
    <row r="16" spans="2:95" ht="13.5" hidden="1" customHeight="1" x14ac:dyDescent="0.15">
      <c r="B16" s="222"/>
      <c r="C16" s="26"/>
      <c r="D16" s="25"/>
      <c r="E16" s="36" t="str">
        <f>IF(N8="","",N8)</f>
        <v/>
      </c>
      <c r="F16" s="36" t="s">
        <v>3</v>
      </c>
      <c r="G16" s="36" t="str">
        <f>IF(L8="","",L8)</f>
        <v/>
      </c>
      <c r="H16" s="27"/>
      <c r="I16" s="28"/>
      <c r="J16" s="149"/>
      <c r="K16" s="150"/>
      <c r="L16" s="150"/>
      <c r="M16" s="150"/>
      <c r="N16" s="150"/>
      <c r="O16" s="150"/>
      <c r="P16" s="151"/>
      <c r="Q16" s="15"/>
      <c r="R16" s="16"/>
      <c r="S16" s="12" t="str">
        <f>IF(INDEX(入力用全データ,MATCH($CO11,仮順位,0)+$CN16,MATCH(Q$2,入力用チーム名横,0)+S$99)="","",INDEX(入力用全データ,MATCH($CO11,仮順位,0)+$CN16,MATCH(Q$2,入力用チーム名横,0)+S$99))</f>
        <v/>
      </c>
      <c r="T16" s="12" t="s">
        <v>3</v>
      </c>
      <c r="U16" s="12" t="str">
        <f>IF(INDEX(入力用全データ,MATCH($CO11,仮順位,0)+$CN16,MATCH(Q$2,入力用チーム名横,0)+U$99)="","",INDEX(入力用全データ,MATCH($CO11,仮順位,0)+$CN16,MATCH(Q$2,入力用チーム名横,0)+U$99))</f>
        <v/>
      </c>
      <c r="V16" s="13"/>
      <c r="W16" s="14"/>
      <c r="X16" s="15"/>
      <c r="Y16" s="16"/>
      <c r="Z16" s="12" t="str">
        <f>IF(INDEX(入力用全データ,MATCH($CO11,仮順位,0)+$CN16,MATCH(X$2,入力用チーム名横,0)+Z$99)="","",INDEX(入力用全データ,MATCH($CO11,仮順位,0)+$CN16,MATCH(X$2,入力用チーム名横,0)+Z$99))</f>
        <v/>
      </c>
      <c r="AA16" s="12" t="s">
        <v>3</v>
      </c>
      <c r="AB16" s="12" t="str">
        <f>IF(INDEX(入力用全データ,MATCH($CO11,仮順位,0)+$CN16,MATCH(X$2,入力用チーム名横,0)+AB$99)="","",INDEX(入力用全データ,MATCH($CO11,仮順位,0)+$CN16,MATCH(X$2,入力用チーム名横,0)+AB$99))</f>
        <v/>
      </c>
      <c r="AC16" s="13"/>
      <c r="AD16" s="14"/>
      <c r="AE16" s="15"/>
      <c r="AF16" s="16"/>
      <c r="AG16" s="12" t="str">
        <f>IF(INDEX(入力用全データ,MATCH($CO11,仮順位,0)+$CN16,MATCH(AE$2,入力用チーム名横,0)+AG$99)="","",INDEX(入力用全データ,MATCH($CO11,仮順位,0)+$CN16,MATCH(AE$2,入力用チーム名横,0)+AG$99))</f>
        <v/>
      </c>
      <c r="AH16" s="12" t="s">
        <v>3</v>
      </c>
      <c r="AI16" s="12" t="str">
        <f>IF(INDEX(入力用全データ,MATCH($CO11,仮順位,0)+$CN16,MATCH(AE$2,入力用チーム名横,0)+AI$99)="","",INDEX(入力用全データ,MATCH($CO11,仮順位,0)+$CN16,MATCH(AE$2,入力用チーム名横,0)+AI$99))</f>
        <v/>
      </c>
      <c r="AJ16" s="13"/>
      <c r="AK16" s="14"/>
      <c r="AL16" s="15"/>
      <c r="AM16" s="16"/>
      <c r="AN16" s="12" t="str">
        <f>IF(INDEX(入力用全データ,MATCH($CO11,仮順位,0)+$CN16,MATCH(AL$2,入力用チーム名横,0)+AN$99)="","",INDEX(入力用全データ,MATCH($CO11,仮順位,0)+$CN16,MATCH(AL$2,入力用チーム名横,0)+AN$99))</f>
        <v/>
      </c>
      <c r="AO16" s="12" t="s">
        <v>3</v>
      </c>
      <c r="AP16" s="12" t="str">
        <f>IF(INDEX(入力用全データ,MATCH($CO11,仮順位,0)+$CN16,MATCH(AL$2,入力用チーム名横,0)+AP$99)="","",INDEX(入力用全データ,MATCH($CO11,仮順位,0)+$CN16,MATCH(AL$2,入力用チーム名横,0)+AP$99))</f>
        <v/>
      </c>
      <c r="AQ16" s="13"/>
      <c r="AR16" s="14"/>
      <c r="AS16" s="15"/>
      <c r="AT16" s="16"/>
      <c r="AU16" s="12" t="str">
        <f>IF(INDEX(入力用全データ,MATCH($CO11,仮順位,0)+$CN16,MATCH(AS$2,入力用チーム名横,0)+AU$99)="","",INDEX(入力用全データ,MATCH($CO11,仮順位,0)+$CN16,MATCH(AS$2,入力用チーム名横,0)+AU$99))</f>
        <v/>
      </c>
      <c r="AV16" s="12" t="s">
        <v>3</v>
      </c>
      <c r="AW16" s="12" t="str">
        <f>IF(INDEX(入力用全データ,MATCH($CO11,仮順位,0)+$CN16,MATCH(AS$2,入力用チーム名横,0)+AW$99)="","",INDEX(入力用全データ,MATCH($CO11,仮順位,0)+$CN16,MATCH(AS$2,入力用チーム名横,0)+AW$99))</f>
        <v/>
      </c>
      <c r="AX16" s="13"/>
      <c r="AY16" s="14"/>
      <c r="AZ16" s="15"/>
      <c r="BA16" s="16"/>
      <c r="BB16" s="12" t="str">
        <f>IF(INDEX(入力用全データ,MATCH($CO11,仮順位,0)+$CN16,MATCH(AZ$2,入力用チーム名横,0)+BB$99)="","",INDEX(入力用全データ,MATCH($CO11,仮順位,0)+$CN16,MATCH(AZ$2,入力用チーム名横,0)+BB$99))</f>
        <v/>
      </c>
      <c r="BC16" s="12" t="s">
        <v>3</v>
      </c>
      <c r="BD16" s="12" t="str">
        <f>IF(INDEX(入力用全データ,MATCH($CO11,仮順位,0)+$CN16,MATCH(AZ$2,入力用チーム名横,0)+BD$99)="","",INDEX(入力用全データ,MATCH($CO11,仮順位,0)+$CN16,MATCH(AZ$2,入力用チーム名横,0)+BD$99))</f>
        <v/>
      </c>
      <c r="BE16" s="13"/>
      <c r="BF16" s="12"/>
      <c r="BG16" s="15"/>
      <c r="BH16" s="16"/>
      <c r="BI16" s="12" t="str">
        <f>IF(INDEX(入力用全データ,MATCH($CO11,仮順位,0)+$CN16,MATCH(BG$2,入力用チーム名横,0)+BI$99)="","",INDEX(入力用全データ,MATCH($CO11,仮順位,0)+$CN16,MATCH(BG$2,入力用チーム名横,0)+BI$99))</f>
        <v/>
      </c>
      <c r="BJ16" s="12" t="s">
        <v>3</v>
      </c>
      <c r="BK16" s="12" t="str">
        <f>IF(INDEX(入力用全データ,MATCH($CO11,仮順位,0)+$CN16,MATCH(BG$2,入力用チーム名横,0)+BK$99)="","",INDEX(入力用全データ,MATCH($CO11,仮順位,0)+$CN16,MATCH(BG$2,入力用チーム名横,0)+BK$99))</f>
        <v/>
      </c>
      <c r="BL16" s="13"/>
      <c r="BM16" s="12"/>
      <c r="BN16" s="15"/>
      <c r="BO16" s="16"/>
      <c r="BP16" s="12" t="str">
        <f>IF(INDEX(入力用全データ,MATCH($CO11,仮順位,0)+$CN16,MATCH(BN$2,入力用チーム名横,0)+BP$99)="","",INDEX(入力用全データ,MATCH($CO11,仮順位,0)+$CN16,MATCH(BN$2,入力用チーム名横,0)+BP$99))</f>
        <v/>
      </c>
      <c r="BQ16" s="12" t="s">
        <v>3</v>
      </c>
      <c r="BR16" s="12" t="str">
        <f>IF(INDEX(入力用全データ,MATCH($CO11,仮順位,0)+$CN16,MATCH(BN$2,入力用チーム名横,0)+BR$99)="","",INDEX(入力用全データ,MATCH($CO11,仮順位,0)+$CN16,MATCH(BN$2,入力用チーム名横,0)+BR$99))</f>
        <v/>
      </c>
      <c r="BS16" s="13"/>
      <c r="BT16" s="14"/>
      <c r="BU16" s="15"/>
      <c r="BV16" s="16"/>
      <c r="BW16" s="12" t="str">
        <f>IF(INDEX(入力用全データ,MATCH($CO11,仮順位,0)+$CN16,MATCH(BU$2,入力用チーム名横,0)+BW$99)="","",INDEX(入力用全データ,MATCH($CO11,仮順位,0)+$CN16,MATCH(BU$2,入力用チーム名横,0)+BW$99))</f>
        <v/>
      </c>
      <c r="BX16" s="12" t="s">
        <v>3</v>
      </c>
      <c r="BY16" s="12" t="str">
        <f>IF(INDEX(入力用全データ,MATCH($CO11,仮順位,0)+$CN16,MATCH(BU$2,入力用チーム名横,0)+BY$99)="","",INDEX(入力用全データ,MATCH($CO11,仮順位,0)+$CN16,MATCH(BU$2,入力用チーム名横,0)+BY$99))</f>
        <v/>
      </c>
      <c r="BZ16" s="13"/>
      <c r="CA16" s="12"/>
      <c r="CB16" s="15"/>
      <c r="CC16" s="16"/>
      <c r="CD16" s="12" t="str">
        <f>IF(INDEX(入力用全データ,MATCH($CO11,仮順位,0)+$CN16,MATCH(CB$2,入力用チーム名横,0)+CD$99)="","",INDEX(入力用全データ,MATCH($CO11,仮順位,0)+$CN16,MATCH(CB$2,入力用チーム名横,0)+CD$99))</f>
        <v/>
      </c>
      <c r="CE16" s="12" t="s">
        <v>3</v>
      </c>
      <c r="CF16" s="12" t="str">
        <f>IF(INDEX(入力用全データ,MATCH($CO11,仮順位,0)+$CN16,MATCH(CB$2,入力用チーム名横,0)+CF$99)="","",INDEX(入力用全データ,MATCH($CO11,仮順位,0)+$CN16,MATCH(CB$2,入力用チーム名横,0)+CF$99))</f>
        <v/>
      </c>
      <c r="CG16" s="13"/>
      <c r="CH16" s="12"/>
      <c r="CI16" s="219"/>
      <c r="CJ16" s="210"/>
      <c r="CK16" s="210"/>
      <c r="CL16" s="213"/>
      <c r="CM16" s="216"/>
      <c r="CN16" s="49">
        <v>5</v>
      </c>
      <c r="CO16" s="199"/>
      <c r="CQ16" s="208"/>
    </row>
    <row r="17" spans="2:95" ht="13.5" hidden="1" customHeight="1" x14ac:dyDescent="0.15">
      <c r="B17" s="222"/>
      <c r="C17" s="26"/>
      <c r="D17" s="29"/>
      <c r="E17" s="36" t="str">
        <f>IF(N9="","",N9)</f>
        <v/>
      </c>
      <c r="F17" s="36" t="s">
        <v>3</v>
      </c>
      <c r="G17" s="36" t="str">
        <f>IF(L9="","",L9)</f>
        <v/>
      </c>
      <c r="H17" s="30"/>
      <c r="I17" s="28"/>
      <c r="J17" s="149"/>
      <c r="K17" s="150"/>
      <c r="L17" s="150"/>
      <c r="M17" s="150"/>
      <c r="N17" s="150"/>
      <c r="O17" s="150"/>
      <c r="P17" s="151"/>
      <c r="Q17" s="15"/>
      <c r="R17" s="18"/>
      <c r="S17" s="12" t="str">
        <f>IF(INDEX(入力用全データ,MATCH($CO11,仮順位,0)+$CN17,MATCH(Q$2,入力用チーム名横,0)+S$99)="","",INDEX(入力用全データ,MATCH($CO11,仮順位,0)+$CN17,MATCH(Q$2,入力用チーム名横,0)+S$99))</f>
        <v/>
      </c>
      <c r="T17" s="12" t="s">
        <v>3</v>
      </c>
      <c r="U17" s="12" t="str">
        <f>IF(INDEX(入力用全データ,MATCH($CO11,仮順位,0)+$CN17,MATCH(Q$2,入力用チーム名横,0)+U$99)="","",INDEX(入力用全データ,MATCH($CO11,仮順位,0)+$CN17,MATCH(Q$2,入力用チーム名横,0)+U$99))</f>
        <v/>
      </c>
      <c r="V17" s="17"/>
      <c r="W17" s="14"/>
      <c r="X17" s="15"/>
      <c r="Y17" s="18"/>
      <c r="Z17" s="12" t="str">
        <f>IF(INDEX(入力用全データ,MATCH($CO11,仮順位,0)+$CN17,MATCH(X$2,入力用チーム名横,0)+Z$99)="","",INDEX(入力用全データ,MATCH($CO11,仮順位,0)+$CN17,MATCH(X$2,入力用チーム名横,0)+Z$99))</f>
        <v/>
      </c>
      <c r="AA17" s="12" t="s">
        <v>3</v>
      </c>
      <c r="AB17" s="12" t="str">
        <f>IF(INDEX(入力用全データ,MATCH($CO11,仮順位,0)+$CN17,MATCH(X$2,入力用チーム名横,0)+AB$99)="","",INDEX(入力用全データ,MATCH($CO11,仮順位,0)+$CN17,MATCH(X$2,入力用チーム名横,0)+AB$99))</f>
        <v/>
      </c>
      <c r="AC17" s="17"/>
      <c r="AD17" s="14"/>
      <c r="AE17" s="15"/>
      <c r="AF17" s="18"/>
      <c r="AG17" s="12" t="str">
        <f>IF(INDEX(入力用全データ,MATCH($CO11,仮順位,0)+$CN17,MATCH(AE$2,入力用チーム名横,0)+AG$99)="","",INDEX(入力用全データ,MATCH($CO11,仮順位,0)+$CN17,MATCH(AE$2,入力用チーム名横,0)+AG$99))</f>
        <v/>
      </c>
      <c r="AH17" s="12" t="s">
        <v>3</v>
      </c>
      <c r="AI17" s="12" t="str">
        <f>IF(INDEX(入力用全データ,MATCH($CO11,仮順位,0)+$CN17,MATCH(AE$2,入力用チーム名横,0)+AI$99)="","",INDEX(入力用全データ,MATCH($CO11,仮順位,0)+$CN17,MATCH(AE$2,入力用チーム名横,0)+AI$99))</f>
        <v/>
      </c>
      <c r="AJ17" s="17"/>
      <c r="AK17" s="14"/>
      <c r="AL17" s="15"/>
      <c r="AM17" s="18"/>
      <c r="AN17" s="12" t="str">
        <f>IF(INDEX(入力用全データ,MATCH($CO11,仮順位,0)+$CN17,MATCH(AL$2,入力用チーム名横,0)+AN$99)="","",INDEX(入力用全データ,MATCH($CO11,仮順位,0)+$CN17,MATCH(AL$2,入力用チーム名横,0)+AN$99))</f>
        <v/>
      </c>
      <c r="AO17" s="12" t="s">
        <v>3</v>
      </c>
      <c r="AP17" s="12" t="str">
        <f>IF(INDEX(入力用全データ,MATCH($CO11,仮順位,0)+$CN17,MATCH(AL$2,入力用チーム名横,0)+AP$99)="","",INDEX(入力用全データ,MATCH($CO11,仮順位,0)+$CN17,MATCH(AL$2,入力用チーム名横,0)+AP$99))</f>
        <v/>
      </c>
      <c r="AQ17" s="17"/>
      <c r="AR17" s="14"/>
      <c r="AS17" s="15"/>
      <c r="AT17" s="18"/>
      <c r="AU17" s="12" t="str">
        <f>IF(INDEX(入力用全データ,MATCH($CO11,仮順位,0)+$CN17,MATCH(AS$2,入力用チーム名横,0)+AU$99)="","",INDEX(入力用全データ,MATCH($CO11,仮順位,0)+$CN17,MATCH(AS$2,入力用チーム名横,0)+AU$99))</f>
        <v/>
      </c>
      <c r="AV17" s="12" t="s">
        <v>3</v>
      </c>
      <c r="AW17" s="12" t="str">
        <f>IF(INDEX(入力用全データ,MATCH($CO11,仮順位,0)+$CN17,MATCH(AS$2,入力用チーム名横,0)+AW$99)="","",INDEX(入力用全データ,MATCH($CO11,仮順位,0)+$CN17,MATCH(AS$2,入力用チーム名横,0)+AW$99))</f>
        <v/>
      </c>
      <c r="AX17" s="17"/>
      <c r="AY17" s="14"/>
      <c r="AZ17" s="15"/>
      <c r="BA17" s="18"/>
      <c r="BB17" s="12" t="str">
        <f>IF(INDEX(入力用全データ,MATCH($CO11,仮順位,0)+$CN17,MATCH(AZ$2,入力用チーム名横,0)+BB$99)="","",INDEX(入力用全データ,MATCH($CO11,仮順位,0)+$CN17,MATCH(AZ$2,入力用チーム名横,0)+BB$99))</f>
        <v/>
      </c>
      <c r="BC17" s="12" t="s">
        <v>3</v>
      </c>
      <c r="BD17" s="12" t="str">
        <f>IF(INDEX(入力用全データ,MATCH($CO11,仮順位,0)+$CN17,MATCH(AZ$2,入力用チーム名横,0)+BD$99)="","",INDEX(入力用全データ,MATCH($CO11,仮順位,0)+$CN17,MATCH(AZ$2,入力用チーム名横,0)+BD$99))</f>
        <v/>
      </c>
      <c r="BE17" s="17"/>
      <c r="BF17" s="12"/>
      <c r="BG17" s="15"/>
      <c r="BH17" s="18"/>
      <c r="BI17" s="12" t="str">
        <f>IF(INDEX(入力用全データ,MATCH($CO11,仮順位,0)+$CN17,MATCH(BG$2,入力用チーム名横,0)+BI$99)="","",INDEX(入力用全データ,MATCH($CO11,仮順位,0)+$CN17,MATCH(BG$2,入力用チーム名横,0)+BI$99))</f>
        <v/>
      </c>
      <c r="BJ17" s="12" t="s">
        <v>3</v>
      </c>
      <c r="BK17" s="12" t="str">
        <f>IF(INDEX(入力用全データ,MATCH($CO11,仮順位,0)+$CN17,MATCH(BG$2,入力用チーム名横,0)+BK$99)="","",INDEX(入力用全データ,MATCH($CO11,仮順位,0)+$CN17,MATCH(BG$2,入力用チーム名横,0)+BK$99))</f>
        <v/>
      </c>
      <c r="BL17" s="17"/>
      <c r="BM17" s="12"/>
      <c r="BN17" s="15"/>
      <c r="BO17" s="18"/>
      <c r="BP17" s="12" t="str">
        <f>IF(INDEX(入力用全データ,MATCH($CO11,仮順位,0)+$CN17,MATCH(BN$2,入力用チーム名横,0)+BP$99)="","",INDEX(入力用全データ,MATCH($CO11,仮順位,0)+$CN17,MATCH(BN$2,入力用チーム名横,0)+BP$99))</f>
        <v/>
      </c>
      <c r="BQ17" s="12" t="s">
        <v>3</v>
      </c>
      <c r="BR17" s="12" t="str">
        <f>IF(INDEX(入力用全データ,MATCH($CO11,仮順位,0)+$CN17,MATCH(BN$2,入力用チーム名横,0)+BR$99)="","",INDEX(入力用全データ,MATCH($CO11,仮順位,0)+$CN17,MATCH(BN$2,入力用チーム名横,0)+BR$99))</f>
        <v/>
      </c>
      <c r="BS17" s="17"/>
      <c r="BT17" s="14"/>
      <c r="BU17" s="15"/>
      <c r="BV17" s="18"/>
      <c r="BW17" s="12" t="str">
        <f>IF(INDEX(入力用全データ,MATCH($CO11,仮順位,0)+$CN17,MATCH(BU$2,入力用チーム名横,0)+BW$99)="","",INDEX(入力用全データ,MATCH($CO11,仮順位,0)+$CN17,MATCH(BU$2,入力用チーム名横,0)+BW$99))</f>
        <v/>
      </c>
      <c r="BX17" s="12" t="s">
        <v>3</v>
      </c>
      <c r="BY17" s="12" t="str">
        <f>IF(INDEX(入力用全データ,MATCH($CO11,仮順位,0)+$CN17,MATCH(BU$2,入力用チーム名横,0)+BY$99)="","",INDEX(入力用全データ,MATCH($CO11,仮順位,0)+$CN17,MATCH(BU$2,入力用チーム名横,0)+BY$99))</f>
        <v/>
      </c>
      <c r="BZ17" s="17"/>
      <c r="CA17" s="12"/>
      <c r="CB17" s="15"/>
      <c r="CC17" s="18"/>
      <c r="CD17" s="12" t="str">
        <f>IF(INDEX(入力用全データ,MATCH($CO11,仮順位,0)+$CN17,MATCH(CB$2,入力用チーム名横,0)+CD$99)="","",INDEX(入力用全データ,MATCH($CO11,仮順位,0)+$CN17,MATCH(CB$2,入力用チーム名横,0)+CD$99))</f>
        <v/>
      </c>
      <c r="CE17" s="12" t="s">
        <v>3</v>
      </c>
      <c r="CF17" s="12" t="str">
        <f>IF(INDEX(入力用全データ,MATCH($CO11,仮順位,0)+$CN17,MATCH(CB$2,入力用チーム名横,0)+CF$99)="","",INDEX(入力用全データ,MATCH($CO11,仮順位,0)+$CN17,MATCH(CB$2,入力用チーム名横,0)+CF$99))</f>
        <v/>
      </c>
      <c r="CG17" s="17"/>
      <c r="CH17" s="12"/>
      <c r="CI17" s="219"/>
      <c r="CJ17" s="210"/>
      <c r="CK17" s="210"/>
      <c r="CL17" s="213"/>
      <c r="CM17" s="216"/>
      <c r="CN17" s="49">
        <v>6</v>
      </c>
      <c r="CO17" s="199"/>
      <c r="CQ17" s="208"/>
    </row>
    <row r="18" spans="2:95" ht="3.75" customHeight="1" x14ac:dyDescent="0.15">
      <c r="B18" s="223"/>
      <c r="C18" s="34"/>
      <c r="D18" s="34"/>
      <c r="E18" s="8"/>
      <c r="F18" s="8"/>
      <c r="G18" s="8"/>
      <c r="H18" s="34"/>
      <c r="I18" s="30"/>
      <c r="J18" s="152"/>
      <c r="K18" s="153"/>
      <c r="L18" s="153"/>
      <c r="M18" s="153"/>
      <c r="N18" s="153"/>
      <c r="O18" s="153"/>
      <c r="P18" s="154"/>
      <c r="Q18" s="18"/>
      <c r="R18" s="22"/>
      <c r="S18" s="22"/>
      <c r="T18" s="22"/>
      <c r="U18" s="22"/>
      <c r="V18" s="22"/>
      <c r="W18" s="17"/>
      <c r="X18" s="18"/>
      <c r="Y18" s="22"/>
      <c r="Z18" s="22"/>
      <c r="AA18" s="22"/>
      <c r="AB18" s="22"/>
      <c r="AC18" s="22"/>
      <c r="AD18" s="17"/>
      <c r="AE18" s="18"/>
      <c r="AF18" s="22"/>
      <c r="AG18" s="22"/>
      <c r="AH18" s="22"/>
      <c r="AI18" s="22"/>
      <c r="AJ18" s="22"/>
      <c r="AK18" s="17"/>
      <c r="AL18" s="18"/>
      <c r="AM18" s="22"/>
      <c r="AN18" s="22"/>
      <c r="AO18" s="22"/>
      <c r="AP18" s="22"/>
      <c r="AQ18" s="22"/>
      <c r="AR18" s="17"/>
      <c r="AS18" s="18"/>
      <c r="AT18" s="22"/>
      <c r="AU18" s="22"/>
      <c r="AV18" s="22"/>
      <c r="AW18" s="22"/>
      <c r="AX18" s="22"/>
      <c r="AY18" s="17"/>
      <c r="AZ18" s="18"/>
      <c r="BA18" s="22"/>
      <c r="BB18" s="22"/>
      <c r="BC18" s="22"/>
      <c r="BD18" s="22"/>
      <c r="BE18" s="22"/>
      <c r="BF18" s="22"/>
      <c r="BG18" s="18"/>
      <c r="BH18" s="22"/>
      <c r="BI18" s="22"/>
      <c r="BJ18" s="22"/>
      <c r="BK18" s="22"/>
      <c r="BL18" s="22"/>
      <c r="BM18" s="22"/>
      <c r="BN18" s="18"/>
      <c r="BO18" s="22"/>
      <c r="BP18" s="22"/>
      <c r="BQ18" s="22"/>
      <c r="BR18" s="22"/>
      <c r="BS18" s="22"/>
      <c r="BT18" s="17"/>
      <c r="BU18" s="18"/>
      <c r="BV18" s="22"/>
      <c r="BW18" s="22"/>
      <c r="BX18" s="22"/>
      <c r="BY18" s="22"/>
      <c r="BZ18" s="22"/>
      <c r="CA18" s="22"/>
      <c r="CB18" s="18"/>
      <c r="CC18" s="22"/>
      <c r="CD18" s="22"/>
      <c r="CE18" s="22"/>
      <c r="CF18" s="22"/>
      <c r="CG18" s="22"/>
      <c r="CH18" s="22"/>
      <c r="CI18" s="220"/>
      <c r="CJ18" s="211"/>
      <c r="CK18" s="211"/>
      <c r="CL18" s="214"/>
      <c r="CM18" s="217"/>
      <c r="CN18" s="49">
        <v>7</v>
      </c>
      <c r="CO18" s="137"/>
      <c r="CQ18" s="208"/>
    </row>
    <row r="19" spans="2:95" s="78" customFormat="1" ht="18.75" customHeight="1" x14ac:dyDescent="0.15">
      <c r="B19" s="221" t="str">
        <f>INDEX(入力用全データ,MATCH($CO19,仮順位,0),1)</f>
        <v>カターレ富山
U-15</v>
      </c>
      <c r="C19" s="172" t="str">
        <f>IF(E20="","",SUM(E20,E21))</f>
        <v/>
      </c>
      <c r="D19" s="91"/>
      <c r="E19" s="91" t="str">
        <f>IF(E20="","",IF(C19=H19,"△",IF(C19&gt;H19,"○","●")))</f>
        <v/>
      </c>
      <c r="F19" s="91"/>
      <c r="G19" s="91"/>
      <c r="H19" s="91" t="str">
        <f>IF(G20="","",SUM(G20,G21))</f>
        <v/>
      </c>
      <c r="I19" s="95"/>
      <c r="J19" s="90" t="str">
        <f>IF(L20="","",SUM(L20,L21))</f>
        <v/>
      </c>
      <c r="K19" s="91"/>
      <c r="L19" s="91" t="str">
        <f>IF(L20="","",IF(J19=O19,"△",IF(J19&gt;O19,"○","●")))</f>
        <v/>
      </c>
      <c r="M19" s="91"/>
      <c r="N19" s="91"/>
      <c r="O19" s="91" t="str">
        <f>IF(N20="","",SUM(N20,N21))</f>
        <v/>
      </c>
      <c r="P19" s="95"/>
      <c r="Q19" s="146"/>
      <c r="R19" s="147"/>
      <c r="S19" s="147"/>
      <c r="T19" s="147"/>
      <c r="U19" s="147"/>
      <c r="V19" s="147"/>
      <c r="W19" s="148"/>
      <c r="X19" s="90" t="str">
        <f>IF(順位ソート!X19="","",順位ソート!X19)</f>
        <v/>
      </c>
      <c r="Y19" s="91"/>
      <c r="Z19" s="91" t="str">
        <f>IF(順位ソート!Z19="","",順位ソート!Z19)</f>
        <v/>
      </c>
      <c r="AA19" s="91"/>
      <c r="AB19" s="91"/>
      <c r="AC19" s="91" t="str">
        <f>IF(順位ソート!AC19="","",順位ソート!AC19)</f>
        <v/>
      </c>
      <c r="AD19" s="95"/>
      <c r="AE19" s="90" t="str">
        <f>IF(順位ソート!AE19="","",順位ソート!AE19)</f>
        <v/>
      </c>
      <c r="AF19" s="91"/>
      <c r="AG19" s="91" t="str">
        <f>IF(順位ソート!AG19="","",順位ソート!AG19)</f>
        <v/>
      </c>
      <c r="AH19" s="91"/>
      <c r="AI19" s="91"/>
      <c r="AJ19" s="91" t="str">
        <f>IF(順位ソート!AJ19="","",順位ソート!AJ19)</f>
        <v/>
      </c>
      <c r="AK19" s="95"/>
      <c r="AL19" s="90" t="str">
        <f>IF(順位ソート!AL19="","",順位ソート!AL19)</f>
        <v/>
      </c>
      <c r="AM19" s="91"/>
      <c r="AN19" s="91" t="str">
        <f>IF(順位ソート!AN19="","",順位ソート!AN19)</f>
        <v/>
      </c>
      <c r="AO19" s="91"/>
      <c r="AP19" s="91"/>
      <c r="AQ19" s="91" t="str">
        <f>IF(順位ソート!AQ19="","",順位ソート!AQ19)</f>
        <v/>
      </c>
      <c r="AR19" s="95"/>
      <c r="AS19" s="90" t="str">
        <f>IF(順位ソート!AS19="","",順位ソート!AS19)</f>
        <v/>
      </c>
      <c r="AT19" s="91"/>
      <c r="AU19" s="91" t="str">
        <f>IF(順位ソート!AU19="","",順位ソート!AU19)</f>
        <v/>
      </c>
      <c r="AV19" s="91"/>
      <c r="AW19" s="91"/>
      <c r="AX19" s="91" t="str">
        <f>IF(順位ソート!AX19="","",順位ソート!AX19)</f>
        <v/>
      </c>
      <c r="AY19" s="95"/>
      <c r="AZ19" s="90" t="str">
        <f>IF(順位ソート!AZ19="","",順位ソート!AZ19)</f>
        <v/>
      </c>
      <c r="BA19" s="91"/>
      <c r="BB19" s="91" t="str">
        <f>IF(順位ソート!BB19="","",順位ソート!BB19)</f>
        <v/>
      </c>
      <c r="BC19" s="91"/>
      <c r="BD19" s="91"/>
      <c r="BE19" s="91" t="str">
        <f>IF(順位ソート!BE19="","",順位ソート!BE19)</f>
        <v/>
      </c>
      <c r="BF19" s="95"/>
      <c r="BG19" s="90" t="str">
        <f>IF(順位ソート!BG19="","",順位ソート!BG19)</f>
        <v/>
      </c>
      <c r="BH19" s="91"/>
      <c r="BI19" s="91" t="str">
        <f>IF(順位ソート!BI19="","",順位ソート!BI19)</f>
        <v/>
      </c>
      <c r="BJ19" s="91"/>
      <c r="BK19" s="91"/>
      <c r="BL19" s="91" t="str">
        <f>IF(順位ソート!BL19="","",順位ソート!BL19)</f>
        <v/>
      </c>
      <c r="BM19" s="95"/>
      <c r="BN19" s="90" t="str">
        <f>IF(順位ソート!BN19="","",順位ソート!BN19)</f>
        <v/>
      </c>
      <c r="BO19" s="91"/>
      <c r="BP19" s="91" t="str">
        <f>IF(順位ソート!BP19="","",順位ソート!BP19)</f>
        <v/>
      </c>
      <c r="BQ19" s="91"/>
      <c r="BR19" s="91"/>
      <c r="BS19" s="91" t="str">
        <f>IF(順位ソート!BS19="","",順位ソート!BS19)</f>
        <v/>
      </c>
      <c r="BT19" s="95"/>
      <c r="BU19" s="90" t="str">
        <f>IF(順位ソート!BU19="","",順位ソート!BU19)</f>
        <v/>
      </c>
      <c r="BV19" s="91"/>
      <c r="BW19" s="91" t="str">
        <f>IF(順位ソート!BW19="","",順位ソート!BW19)</f>
        <v/>
      </c>
      <c r="BX19" s="91"/>
      <c r="BY19" s="91"/>
      <c r="BZ19" s="91" t="str">
        <f>IF(順位ソート!BZ19="","",順位ソート!BZ19)</f>
        <v/>
      </c>
      <c r="CA19" s="95"/>
      <c r="CB19" s="90" t="str">
        <f>IF(順位ソート!CB19="","",順位ソート!CB19)</f>
        <v/>
      </c>
      <c r="CC19" s="91"/>
      <c r="CD19" s="91" t="str">
        <f>IF(順位ソート!CD19="","",順位ソート!CD19)</f>
        <v/>
      </c>
      <c r="CE19" s="91"/>
      <c r="CF19" s="91"/>
      <c r="CG19" s="91" t="str">
        <f>IF(順位ソート!CG19="","",順位ソート!CG19)</f>
        <v/>
      </c>
      <c r="CH19" s="155"/>
      <c r="CI19" s="228" t="str">
        <f>IF(INDEX(入力用全データ,MATCH($CO19,仮順位,0),CI$100)="","",INDEX(入力用全データ,MATCH($CO19,仮順位,0),CI$100))</f>
        <v/>
      </c>
      <c r="CJ19" s="225" t="str">
        <f>IF(INDEX(入力用全データ,MATCH($CO19,仮順位,0),CJ$100)="","",INDEX(入力用全データ,MATCH($CO19,仮順位,0),CJ$100))</f>
        <v/>
      </c>
      <c r="CK19" s="225" t="str">
        <f>IF(INDEX(入力用全データ,MATCH($CO19,仮順位,0),CK$100)="","",INDEX(入力用全データ,MATCH($CO19,仮順位,0),CK$100))</f>
        <v/>
      </c>
      <c r="CL19" s="226" t="str">
        <f>IF(INDEX(入力用全データ,MATCH($CO19,仮順位,0),CL$100)="","",INDEX(入力用全データ,MATCH($CO19,仮順位,0),CL$100))</f>
        <v/>
      </c>
      <c r="CM19" s="227" t="str">
        <f>IF(INDEX(入力用全データ,MATCH($CO19,仮順位,0),CM$100)="","",INDEX(入力用全データ,MATCH($CO19,仮順位,0),CM$100))</f>
        <v/>
      </c>
      <c r="CN19" s="50">
        <v>0</v>
      </c>
      <c r="CO19" s="200">
        <v>3</v>
      </c>
      <c r="CP19" s="47">
        <f t="shared" ref="CP19" si="1">IF(CI19="",-ROW()*1000000000,CI19*1000000000+CL19*1000000+CJ19-ROW()/10000)</f>
        <v>-19000000000</v>
      </c>
      <c r="CQ19" s="208"/>
    </row>
    <row r="20" spans="2:95" ht="13.5" hidden="1" customHeight="1" x14ac:dyDescent="0.15">
      <c r="B20" s="222"/>
      <c r="C20" s="26"/>
      <c r="D20" s="25"/>
      <c r="E20" s="12" t="str">
        <f>IF(U4="","",U4)</f>
        <v/>
      </c>
      <c r="F20" s="12" t="s">
        <v>3</v>
      </c>
      <c r="G20" s="12" t="str">
        <f>IF(S4="","",S4)</f>
        <v/>
      </c>
      <c r="H20" s="27"/>
      <c r="I20" s="28"/>
      <c r="J20" s="26"/>
      <c r="K20" s="25"/>
      <c r="L20" s="36" t="str">
        <f>IF(U12="","",U12)</f>
        <v/>
      </c>
      <c r="M20" s="36" t="s">
        <v>3</v>
      </c>
      <c r="N20" s="36" t="str">
        <f>IF(S12="","",S12)</f>
        <v/>
      </c>
      <c r="O20" s="27"/>
      <c r="P20" s="28"/>
      <c r="Q20" s="149"/>
      <c r="R20" s="150"/>
      <c r="S20" s="150"/>
      <c r="T20" s="150"/>
      <c r="U20" s="150"/>
      <c r="V20" s="150"/>
      <c r="W20" s="151"/>
      <c r="X20" s="15"/>
      <c r="Y20" s="16"/>
      <c r="Z20" s="12" t="str">
        <f>IF(INDEX(入力用全データ,MATCH($CO19,仮順位,0)+$CN20,MATCH(X$2,入力用チーム名横,0)+Z$99)="","",INDEX(入力用全データ,MATCH($CO19,仮順位,0)+$CN20,MATCH(X$2,入力用チーム名横,0)+Z$99))</f>
        <v/>
      </c>
      <c r="AA20" s="12" t="s">
        <v>3</v>
      </c>
      <c r="AB20" s="12" t="str">
        <f>IF(INDEX(入力用全データ,MATCH($CO19,仮順位,0)+$CN20,MATCH(X$2,入力用チーム名横,0)+AB$99)="","",INDEX(入力用全データ,MATCH($CO19,仮順位,0)+$CN20,MATCH(X$2,入力用チーム名横,0)+AB$99))</f>
        <v/>
      </c>
      <c r="AC20" s="13"/>
      <c r="AD20" s="14"/>
      <c r="AE20" s="15"/>
      <c r="AF20" s="16"/>
      <c r="AG20" s="12" t="str">
        <f>IF(INDEX(入力用全データ,MATCH($CO19,仮順位,0)+$CN20,MATCH(AE$2,入力用チーム名横,0)+AG$99)="","",INDEX(入力用全データ,MATCH($CO19,仮順位,0)+$CN20,MATCH(AE$2,入力用チーム名横,0)+AG$99))</f>
        <v/>
      </c>
      <c r="AH20" s="12" t="s">
        <v>3</v>
      </c>
      <c r="AI20" s="12" t="str">
        <f>IF(INDEX(入力用全データ,MATCH($CO19,仮順位,0)+$CN20,MATCH(AE$2,入力用チーム名横,0)+AI$99)="","",INDEX(入力用全データ,MATCH($CO19,仮順位,0)+$CN20,MATCH(AE$2,入力用チーム名横,0)+AI$99))</f>
        <v/>
      </c>
      <c r="AJ20" s="13"/>
      <c r="AK20" s="14"/>
      <c r="AL20" s="15"/>
      <c r="AM20" s="16"/>
      <c r="AN20" s="12" t="str">
        <f>IF(INDEX(入力用全データ,MATCH($CO19,仮順位,0)+$CN20,MATCH(AL$2,入力用チーム名横,0)+AN$99)="","",INDEX(入力用全データ,MATCH($CO19,仮順位,0)+$CN20,MATCH(AL$2,入力用チーム名横,0)+AN$99))</f>
        <v/>
      </c>
      <c r="AO20" s="12" t="s">
        <v>3</v>
      </c>
      <c r="AP20" s="12" t="str">
        <f>IF(INDEX(入力用全データ,MATCH($CO19,仮順位,0)+$CN20,MATCH(AL$2,入力用チーム名横,0)+AP$99)="","",INDEX(入力用全データ,MATCH($CO19,仮順位,0)+$CN20,MATCH(AL$2,入力用チーム名横,0)+AP$99))</f>
        <v/>
      </c>
      <c r="AQ20" s="13"/>
      <c r="AR20" s="14"/>
      <c r="AS20" s="15"/>
      <c r="AT20" s="16"/>
      <c r="AU20" s="12" t="str">
        <f>IF(INDEX(入力用全データ,MATCH($CO19,仮順位,0)+$CN20,MATCH(AS$2,入力用チーム名横,0)+AU$99)="","",INDEX(入力用全データ,MATCH($CO19,仮順位,0)+$CN20,MATCH(AS$2,入力用チーム名横,0)+AU$99))</f>
        <v/>
      </c>
      <c r="AV20" s="12" t="s">
        <v>3</v>
      </c>
      <c r="AW20" s="12" t="str">
        <f>IF(INDEX(入力用全データ,MATCH($CO19,仮順位,0)+$CN20,MATCH(AS$2,入力用チーム名横,0)+AW$99)="","",INDEX(入力用全データ,MATCH($CO19,仮順位,0)+$CN20,MATCH(AS$2,入力用チーム名横,0)+AW$99))</f>
        <v/>
      </c>
      <c r="AX20" s="13"/>
      <c r="AY20" s="14"/>
      <c r="AZ20" s="15"/>
      <c r="BA20" s="16"/>
      <c r="BB20" s="12" t="str">
        <f>IF(INDEX(入力用全データ,MATCH($CO19,仮順位,0)+$CN20,MATCH(AZ$2,入力用チーム名横,0)+BB$99)="","",INDEX(入力用全データ,MATCH($CO19,仮順位,0)+$CN20,MATCH(AZ$2,入力用チーム名横,0)+BB$99))</f>
        <v/>
      </c>
      <c r="BC20" s="12" t="s">
        <v>3</v>
      </c>
      <c r="BD20" s="12" t="str">
        <f>IF(INDEX(入力用全データ,MATCH($CO19,仮順位,0)+$CN20,MATCH(AZ$2,入力用チーム名横,0)+BD$99)="","",INDEX(入力用全データ,MATCH($CO19,仮順位,0)+$CN20,MATCH(AZ$2,入力用チーム名横,0)+BD$99))</f>
        <v/>
      </c>
      <c r="BE20" s="13"/>
      <c r="BF20" s="12"/>
      <c r="BG20" s="15"/>
      <c r="BH20" s="16"/>
      <c r="BI20" s="12" t="str">
        <f>IF(INDEX(入力用全データ,MATCH($CO19,仮順位,0)+$CN20,MATCH(BG$2,入力用チーム名横,0)+BI$99)="","",INDEX(入力用全データ,MATCH($CO19,仮順位,0)+$CN20,MATCH(BG$2,入力用チーム名横,0)+BI$99))</f>
        <v/>
      </c>
      <c r="BJ20" s="12" t="s">
        <v>3</v>
      </c>
      <c r="BK20" s="12" t="str">
        <f>IF(INDEX(入力用全データ,MATCH($CO19,仮順位,0)+$CN20,MATCH(BG$2,入力用チーム名横,0)+BK$99)="","",INDEX(入力用全データ,MATCH($CO19,仮順位,0)+$CN20,MATCH(BG$2,入力用チーム名横,0)+BK$99))</f>
        <v/>
      </c>
      <c r="BL20" s="13"/>
      <c r="BM20" s="12"/>
      <c r="BN20" s="15"/>
      <c r="BO20" s="16"/>
      <c r="BP20" s="12" t="str">
        <f>IF(INDEX(入力用全データ,MATCH($CO19,仮順位,0)+$CN20,MATCH(BN$2,入力用チーム名横,0)+BP$99)="","",INDEX(入力用全データ,MATCH($CO19,仮順位,0)+$CN20,MATCH(BN$2,入力用チーム名横,0)+BP$99))</f>
        <v/>
      </c>
      <c r="BQ20" s="12" t="s">
        <v>3</v>
      </c>
      <c r="BR20" s="12" t="str">
        <f>IF(INDEX(入力用全データ,MATCH($CO19,仮順位,0)+$CN20,MATCH(BN$2,入力用チーム名横,0)+BR$99)="","",INDEX(入力用全データ,MATCH($CO19,仮順位,0)+$CN20,MATCH(BN$2,入力用チーム名横,0)+BR$99))</f>
        <v/>
      </c>
      <c r="BS20" s="13"/>
      <c r="BT20" s="14"/>
      <c r="BU20" s="15"/>
      <c r="BV20" s="16"/>
      <c r="BW20" s="12" t="str">
        <f>IF(INDEX(入力用全データ,MATCH($CO19,仮順位,0)+$CN20,MATCH(BU$2,入力用チーム名横,0)+BW$99)="","",INDEX(入力用全データ,MATCH($CO19,仮順位,0)+$CN20,MATCH(BU$2,入力用チーム名横,0)+BW$99))</f>
        <v/>
      </c>
      <c r="BX20" s="12" t="s">
        <v>3</v>
      </c>
      <c r="BY20" s="12" t="str">
        <f>IF(INDEX(入力用全データ,MATCH($CO19,仮順位,0)+$CN20,MATCH(BU$2,入力用チーム名横,0)+BY$99)="","",INDEX(入力用全データ,MATCH($CO19,仮順位,0)+$CN20,MATCH(BU$2,入力用チーム名横,0)+BY$99))</f>
        <v/>
      </c>
      <c r="BZ20" s="13"/>
      <c r="CA20" s="12"/>
      <c r="CB20" s="15"/>
      <c r="CC20" s="16"/>
      <c r="CD20" s="12" t="str">
        <f>IF(INDEX(入力用全データ,MATCH($CO19,仮順位,0)+$CN20,MATCH(CB$2,入力用チーム名横,0)+CD$99)="","",INDEX(入力用全データ,MATCH($CO19,仮順位,0)+$CN20,MATCH(CB$2,入力用チーム名横,0)+CD$99))</f>
        <v/>
      </c>
      <c r="CE20" s="12" t="s">
        <v>3</v>
      </c>
      <c r="CF20" s="12" t="str">
        <f>IF(INDEX(入力用全データ,MATCH($CO19,仮順位,0)+$CN20,MATCH(CB$2,入力用チーム名横,0)+CF$99)="","",INDEX(入力用全データ,MATCH($CO19,仮順位,0)+$CN20,MATCH(CB$2,入力用チーム名横,0)+CF$99))</f>
        <v/>
      </c>
      <c r="CG20" s="13"/>
      <c r="CH20" s="12"/>
      <c r="CI20" s="219"/>
      <c r="CJ20" s="210"/>
      <c r="CK20" s="210"/>
      <c r="CL20" s="213"/>
      <c r="CM20" s="216"/>
      <c r="CN20" s="49">
        <v>1</v>
      </c>
      <c r="CO20" s="199"/>
      <c r="CQ20" s="208"/>
    </row>
    <row r="21" spans="2:95" ht="18.75" hidden="1" customHeight="1" x14ac:dyDescent="0.15">
      <c r="B21" s="222"/>
      <c r="C21" s="26"/>
      <c r="D21" s="29"/>
      <c r="E21" s="12" t="str">
        <f>IF(U5="","",U5)</f>
        <v/>
      </c>
      <c r="F21" s="12" t="s">
        <v>3</v>
      </c>
      <c r="G21" s="12" t="str">
        <f>IF(S5="","",S5)</f>
        <v/>
      </c>
      <c r="H21" s="30"/>
      <c r="I21" s="28"/>
      <c r="J21" s="26"/>
      <c r="K21" s="29"/>
      <c r="L21" s="36" t="str">
        <f>IF(U13="","",U13)</f>
        <v/>
      </c>
      <c r="M21" s="36" t="s">
        <v>3</v>
      </c>
      <c r="N21" s="36" t="str">
        <f>IF(S13="","",S13)</f>
        <v/>
      </c>
      <c r="O21" s="30"/>
      <c r="P21" s="28"/>
      <c r="Q21" s="149"/>
      <c r="R21" s="150"/>
      <c r="S21" s="150"/>
      <c r="T21" s="150"/>
      <c r="U21" s="150"/>
      <c r="V21" s="150"/>
      <c r="W21" s="151"/>
      <c r="X21" s="15"/>
      <c r="Y21" s="18"/>
      <c r="Z21" s="12" t="str">
        <f>IF(INDEX(入力用全データ,MATCH($CO19,仮順位,0)+$CN21,MATCH(X$2,入力用チーム名横,0)+Z$99)="","",INDEX(入力用全データ,MATCH($CO19,仮順位,0)+$CN21,MATCH(X$2,入力用チーム名横,0)+Z$99))</f>
        <v/>
      </c>
      <c r="AA21" s="12" t="s">
        <v>3</v>
      </c>
      <c r="AB21" s="12" t="str">
        <f>IF(INDEX(入力用全データ,MATCH($CO19,仮順位,0)+$CN21,MATCH(X$2,入力用チーム名横,0)+AB$99)="","",INDEX(入力用全データ,MATCH($CO19,仮順位,0)+$CN21,MATCH(X$2,入力用チーム名横,0)+AB$99))</f>
        <v/>
      </c>
      <c r="AC21" s="17"/>
      <c r="AD21" s="14"/>
      <c r="AE21" s="15"/>
      <c r="AF21" s="18"/>
      <c r="AG21" s="12" t="str">
        <f>IF(INDEX(入力用全データ,MATCH($CO19,仮順位,0)+$CN21,MATCH(AE$2,入力用チーム名横,0)+AG$99)="","",INDEX(入力用全データ,MATCH($CO19,仮順位,0)+$CN21,MATCH(AE$2,入力用チーム名横,0)+AG$99))</f>
        <v/>
      </c>
      <c r="AH21" s="12" t="s">
        <v>3</v>
      </c>
      <c r="AI21" s="12" t="str">
        <f>IF(INDEX(入力用全データ,MATCH($CO19,仮順位,0)+$CN21,MATCH(AE$2,入力用チーム名横,0)+AI$99)="","",INDEX(入力用全データ,MATCH($CO19,仮順位,0)+$CN21,MATCH(AE$2,入力用チーム名横,0)+AI$99))</f>
        <v/>
      </c>
      <c r="AJ21" s="17"/>
      <c r="AK21" s="14"/>
      <c r="AL21" s="15"/>
      <c r="AM21" s="18"/>
      <c r="AN21" s="12" t="str">
        <f>IF(INDEX(入力用全データ,MATCH($CO19,仮順位,0)+$CN21,MATCH(AL$2,入力用チーム名横,0)+AN$99)="","",INDEX(入力用全データ,MATCH($CO19,仮順位,0)+$CN21,MATCH(AL$2,入力用チーム名横,0)+AN$99))</f>
        <v/>
      </c>
      <c r="AO21" s="12" t="s">
        <v>3</v>
      </c>
      <c r="AP21" s="12" t="str">
        <f>IF(INDEX(入力用全データ,MATCH($CO19,仮順位,0)+$CN21,MATCH(AL$2,入力用チーム名横,0)+AP$99)="","",INDEX(入力用全データ,MATCH($CO19,仮順位,0)+$CN21,MATCH(AL$2,入力用チーム名横,0)+AP$99))</f>
        <v/>
      </c>
      <c r="AQ21" s="17"/>
      <c r="AR21" s="14"/>
      <c r="AS21" s="15"/>
      <c r="AT21" s="18"/>
      <c r="AU21" s="12" t="str">
        <f>IF(INDEX(入力用全データ,MATCH($CO19,仮順位,0)+$CN21,MATCH(AS$2,入力用チーム名横,0)+AU$99)="","",INDEX(入力用全データ,MATCH($CO19,仮順位,0)+$CN21,MATCH(AS$2,入力用チーム名横,0)+AU$99))</f>
        <v/>
      </c>
      <c r="AV21" s="12" t="s">
        <v>3</v>
      </c>
      <c r="AW21" s="12" t="str">
        <f>IF(INDEX(入力用全データ,MATCH($CO19,仮順位,0)+$CN21,MATCH(AS$2,入力用チーム名横,0)+AW$99)="","",INDEX(入力用全データ,MATCH($CO19,仮順位,0)+$CN21,MATCH(AS$2,入力用チーム名横,0)+AW$99))</f>
        <v/>
      </c>
      <c r="AX21" s="17"/>
      <c r="AY21" s="14"/>
      <c r="AZ21" s="15"/>
      <c r="BA21" s="18"/>
      <c r="BB21" s="12" t="str">
        <f>IF(INDEX(入力用全データ,MATCH($CO19,仮順位,0)+$CN21,MATCH(AZ$2,入力用チーム名横,0)+BB$99)="","",INDEX(入力用全データ,MATCH($CO19,仮順位,0)+$CN21,MATCH(AZ$2,入力用チーム名横,0)+BB$99))</f>
        <v/>
      </c>
      <c r="BC21" s="12" t="s">
        <v>3</v>
      </c>
      <c r="BD21" s="12" t="str">
        <f>IF(INDEX(入力用全データ,MATCH($CO19,仮順位,0)+$CN21,MATCH(AZ$2,入力用チーム名横,0)+BD$99)="","",INDEX(入力用全データ,MATCH($CO19,仮順位,0)+$CN21,MATCH(AZ$2,入力用チーム名横,0)+BD$99))</f>
        <v/>
      </c>
      <c r="BE21" s="17"/>
      <c r="BF21" s="12"/>
      <c r="BG21" s="15"/>
      <c r="BH21" s="18"/>
      <c r="BI21" s="12" t="str">
        <f>IF(INDEX(入力用全データ,MATCH($CO19,仮順位,0)+$CN21,MATCH(BG$2,入力用チーム名横,0)+BI$99)="","",INDEX(入力用全データ,MATCH($CO19,仮順位,0)+$CN21,MATCH(BG$2,入力用チーム名横,0)+BI$99))</f>
        <v/>
      </c>
      <c r="BJ21" s="12" t="s">
        <v>3</v>
      </c>
      <c r="BK21" s="12" t="str">
        <f>IF(INDEX(入力用全データ,MATCH($CO19,仮順位,0)+$CN21,MATCH(BG$2,入力用チーム名横,0)+BK$99)="","",INDEX(入力用全データ,MATCH($CO19,仮順位,0)+$CN21,MATCH(BG$2,入力用チーム名横,0)+BK$99))</f>
        <v/>
      </c>
      <c r="BL21" s="17"/>
      <c r="BM21" s="12"/>
      <c r="BN21" s="15"/>
      <c r="BO21" s="18"/>
      <c r="BP21" s="12" t="str">
        <f>IF(INDEX(入力用全データ,MATCH($CO19,仮順位,0)+$CN21,MATCH(BN$2,入力用チーム名横,0)+BP$99)="","",INDEX(入力用全データ,MATCH($CO19,仮順位,0)+$CN21,MATCH(BN$2,入力用チーム名横,0)+BP$99))</f>
        <v/>
      </c>
      <c r="BQ21" s="12" t="s">
        <v>3</v>
      </c>
      <c r="BR21" s="12" t="str">
        <f>IF(INDEX(入力用全データ,MATCH($CO19,仮順位,0)+$CN21,MATCH(BN$2,入力用チーム名横,0)+BR$99)="","",INDEX(入力用全データ,MATCH($CO19,仮順位,0)+$CN21,MATCH(BN$2,入力用チーム名横,0)+BR$99))</f>
        <v/>
      </c>
      <c r="BS21" s="17"/>
      <c r="BT21" s="14"/>
      <c r="BU21" s="15"/>
      <c r="BV21" s="18"/>
      <c r="BW21" s="12" t="str">
        <f>IF(INDEX(入力用全データ,MATCH($CO19,仮順位,0)+$CN21,MATCH(BU$2,入力用チーム名横,0)+BW$99)="","",INDEX(入力用全データ,MATCH($CO19,仮順位,0)+$CN21,MATCH(BU$2,入力用チーム名横,0)+BW$99))</f>
        <v/>
      </c>
      <c r="BX21" s="12" t="s">
        <v>3</v>
      </c>
      <c r="BY21" s="12" t="str">
        <f>IF(INDEX(入力用全データ,MATCH($CO19,仮順位,0)+$CN21,MATCH(BU$2,入力用チーム名横,0)+BY$99)="","",INDEX(入力用全データ,MATCH($CO19,仮順位,0)+$CN21,MATCH(BU$2,入力用チーム名横,0)+BY$99))</f>
        <v/>
      </c>
      <c r="BZ21" s="17"/>
      <c r="CA21" s="12"/>
      <c r="CB21" s="15"/>
      <c r="CC21" s="18"/>
      <c r="CD21" s="12" t="str">
        <f>IF(INDEX(入力用全データ,MATCH($CO19,仮順位,0)+$CN21,MATCH(CB$2,入力用チーム名横,0)+CD$99)="","",INDEX(入力用全データ,MATCH($CO19,仮順位,0)+$CN21,MATCH(CB$2,入力用チーム名横,0)+CD$99))</f>
        <v/>
      </c>
      <c r="CE21" s="12" t="s">
        <v>3</v>
      </c>
      <c r="CF21" s="12" t="str">
        <f>IF(INDEX(入力用全データ,MATCH($CO19,仮順位,0)+$CN21,MATCH(CB$2,入力用チーム名横,0)+CF$99)="","",INDEX(入力用全データ,MATCH($CO19,仮順位,0)+$CN21,MATCH(CB$2,入力用チーム名横,0)+CF$99))</f>
        <v/>
      </c>
      <c r="CG21" s="17"/>
      <c r="CH21" s="12"/>
      <c r="CI21" s="219"/>
      <c r="CJ21" s="210"/>
      <c r="CK21" s="210"/>
      <c r="CL21" s="213"/>
      <c r="CM21" s="216"/>
      <c r="CN21" s="49">
        <v>2</v>
      </c>
      <c r="CO21" s="199"/>
      <c r="CQ21" s="208"/>
    </row>
    <row r="22" spans="2:95" ht="3.75" customHeight="1" x14ac:dyDescent="0.15">
      <c r="B22" s="222"/>
      <c r="C22" s="31"/>
      <c r="D22" s="31"/>
      <c r="E22" s="7"/>
      <c r="F22" s="7"/>
      <c r="G22" s="7"/>
      <c r="H22" s="31"/>
      <c r="I22" s="32"/>
      <c r="J22" s="31"/>
      <c r="K22" s="31"/>
      <c r="L22" s="7"/>
      <c r="M22" s="7"/>
      <c r="N22" s="7"/>
      <c r="O22" s="31"/>
      <c r="P22" s="32"/>
      <c r="Q22" s="149"/>
      <c r="R22" s="150"/>
      <c r="S22" s="150"/>
      <c r="T22" s="150"/>
      <c r="U22" s="150"/>
      <c r="V22" s="150"/>
      <c r="W22" s="151"/>
      <c r="X22" s="21"/>
      <c r="Y22" s="19"/>
      <c r="Z22" s="19"/>
      <c r="AA22" s="19"/>
      <c r="AB22" s="19"/>
      <c r="AC22" s="19"/>
      <c r="AD22" s="20"/>
      <c r="AE22" s="21"/>
      <c r="AF22" s="19"/>
      <c r="AG22" s="19"/>
      <c r="AH22" s="19"/>
      <c r="AI22" s="19"/>
      <c r="AJ22" s="19"/>
      <c r="AK22" s="20"/>
      <c r="AL22" s="21"/>
      <c r="AM22" s="19"/>
      <c r="AN22" s="19"/>
      <c r="AO22" s="19"/>
      <c r="AP22" s="19"/>
      <c r="AQ22" s="19"/>
      <c r="AR22" s="20"/>
      <c r="AS22" s="21"/>
      <c r="AT22" s="19"/>
      <c r="AU22" s="19"/>
      <c r="AV22" s="19"/>
      <c r="AW22" s="19"/>
      <c r="AX22" s="19"/>
      <c r="AY22" s="20"/>
      <c r="AZ22" s="21"/>
      <c r="BA22" s="19"/>
      <c r="BB22" s="19"/>
      <c r="BC22" s="19"/>
      <c r="BD22" s="19"/>
      <c r="BE22" s="19"/>
      <c r="BF22" s="19"/>
      <c r="BG22" s="21"/>
      <c r="BH22" s="19"/>
      <c r="BI22" s="19"/>
      <c r="BJ22" s="19"/>
      <c r="BK22" s="19"/>
      <c r="BL22" s="19"/>
      <c r="BM22" s="19"/>
      <c r="BN22" s="21"/>
      <c r="BO22" s="19"/>
      <c r="BP22" s="19"/>
      <c r="BQ22" s="19"/>
      <c r="BR22" s="19"/>
      <c r="BS22" s="19"/>
      <c r="BT22" s="20"/>
      <c r="BU22" s="21"/>
      <c r="BV22" s="19"/>
      <c r="BW22" s="19"/>
      <c r="BX22" s="19"/>
      <c r="BY22" s="19"/>
      <c r="BZ22" s="19"/>
      <c r="CA22" s="19"/>
      <c r="CB22" s="21"/>
      <c r="CC22" s="19"/>
      <c r="CD22" s="19"/>
      <c r="CE22" s="19"/>
      <c r="CF22" s="19"/>
      <c r="CG22" s="19"/>
      <c r="CH22" s="19"/>
      <c r="CI22" s="219"/>
      <c r="CJ22" s="210"/>
      <c r="CK22" s="210"/>
      <c r="CL22" s="213"/>
      <c r="CM22" s="216"/>
      <c r="CN22" s="49">
        <v>3</v>
      </c>
      <c r="CO22" s="199"/>
      <c r="CQ22" s="208"/>
    </row>
    <row r="23" spans="2:95" ht="18.75" customHeight="1" x14ac:dyDescent="0.15">
      <c r="B23" s="222"/>
      <c r="C23" s="145" t="str">
        <f>IF(E24="","",SUM(E24,E25))</f>
        <v/>
      </c>
      <c r="D23" s="83"/>
      <c r="E23" s="83" t="str">
        <f>IF(E24="","",IF(C23=H23,"△",IF(C23&gt;H23,"○","●")))</f>
        <v/>
      </c>
      <c r="F23" s="83"/>
      <c r="G23" s="83"/>
      <c r="H23" s="83" t="str">
        <f>IF(G24="","",SUM(G24,G25))</f>
        <v/>
      </c>
      <c r="I23" s="84"/>
      <c r="J23" s="94" t="str">
        <f>IF(L24="","",SUM(L24,L25))</f>
        <v/>
      </c>
      <c r="K23" s="83"/>
      <c r="L23" s="83" t="str">
        <f>IF(L24="","",IF(J23=O23,"△",IF(J23&gt;O23,"○","●")))</f>
        <v/>
      </c>
      <c r="M23" s="83"/>
      <c r="N23" s="83"/>
      <c r="O23" s="83" t="str">
        <f>IF(N24="","",SUM(N24,N25))</f>
        <v/>
      </c>
      <c r="P23" s="84"/>
      <c r="Q23" s="149"/>
      <c r="R23" s="150"/>
      <c r="S23" s="150"/>
      <c r="T23" s="150"/>
      <c r="U23" s="150"/>
      <c r="V23" s="150"/>
      <c r="W23" s="151"/>
      <c r="X23" s="94" t="str">
        <f>IF(順位ソート!X23="","",順位ソート!X23)</f>
        <v/>
      </c>
      <c r="Y23" s="83"/>
      <c r="Z23" s="83" t="str">
        <f>IF(順位ソート!Z23="","",順位ソート!Z23)</f>
        <v/>
      </c>
      <c r="AA23" s="83"/>
      <c r="AB23" s="83"/>
      <c r="AC23" s="83" t="str">
        <f>IF(順位ソート!AC23="","",順位ソート!AC23)</f>
        <v/>
      </c>
      <c r="AD23" s="84"/>
      <c r="AE23" s="94" t="str">
        <f>IF(順位ソート!AE23="","",順位ソート!AE23)</f>
        <v/>
      </c>
      <c r="AF23" s="83"/>
      <c r="AG23" s="83" t="str">
        <f>IF(順位ソート!AG23="","",順位ソート!AG23)</f>
        <v/>
      </c>
      <c r="AH23" s="83"/>
      <c r="AI23" s="83"/>
      <c r="AJ23" s="83" t="str">
        <f>IF(順位ソート!AJ23="","",順位ソート!AJ23)</f>
        <v/>
      </c>
      <c r="AK23" s="84"/>
      <c r="AL23" s="94" t="str">
        <f>IF(順位ソート!AL23="","",順位ソート!AL23)</f>
        <v/>
      </c>
      <c r="AM23" s="83"/>
      <c r="AN23" s="83" t="str">
        <f>IF(順位ソート!AN23="","",順位ソート!AN23)</f>
        <v/>
      </c>
      <c r="AO23" s="83"/>
      <c r="AP23" s="83"/>
      <c r="AQ23" s="83" t="str">
        <f>IF(順位ソート!AQ23="","",順位ソート!AQ23)</f>
        <v/>
      </c>
      <c r="AR23" s="84"/>
      <c r="AS23" s="94" t="str">
        <f>IF(順位ソート!AS23="","",順位ソート!AS23)</f>
        <v/>
      </c>
      <c r="AT23" s="83"/>
      <c r="AU23" s="83" t="str">
        <f>IF(順位ソート!AU23="","",順位ソート!AU23)</f>
        <v/>
      </c>
      <c r="AV23" s="83"/>
      <c r="AW23" s="83"/>
      <c r="AX23" s="83" t="str">
        <f>IF(順位ソート!AX23="","",順位ソート!AX23)</f>
        <v/>
      </c>
      <c r="AY23" s="84"/>
      <c r="AZ23" s="94" t="str">
        <f>IF(順位ソート!AZ23="","",順位ソート!AZ23)</f>
        <v/>
      </c>
      <c r="BA23" s="83"/>
      <c r="BB23" s="83" t="str">
        <f>IF(順位ソート!BB23="","",順位ソート!BB23)</f>
        <v/>
      </c>
      <c r="BC23" s="83"/>
      <c r="BD23" s="83"/>
      <c r="BE23" s="83" t="str">
        <f>IF(順位ソート!BE23="","",順位ソート!BE23)</f>
        <v/>
      </c>
      <c r="BF23" s="84"/>
      <c r="BG23" s="94" t="str">
        <f>IF(順位ソート!BG23="","",順位ソート!BG23)</f>
        <v/>
      </c>
      <c r="BH23" s="83"/>
      <c r="BI23" s="83" t="str">
        <f>IF(順位ソート!BI23="","",順位ソート!BI23)</f>
        <v/>
      </c>
      <c r="BJ23" s="83"/>
      <c r="BK23" s="83"/>
      <c r="BL23" s="83" t="str">
        <f>IF(順位ソート!BL23="","",順位ソート!BL23)</f>
        <v/>
      </c>
      <c r="BM23" s="84"/>
      <c r="BN23" s="94" t="str">
        <f>IF(順位ソート!BN23="","",順位ソート!BN23)</f>
        <v/>
      </c>
      <c r="BO23" s="83"/>
      <c r="BP23" s="83" t="str">
        <f>IF(順位ソート!BP23="","",順位ソート!BP23)</f>
        <v/>
      </c>
      <c r="BQ23" s="83"/>
      <c r="BR23" s="83"/>
      <c r="BS23" s="83" t="str">
        <f>IF(順位ソート!BS23="","",順位ソート!BS23)</f>
        <v/>
      </c>
      <c r="BT23" s="84"/>
      <c r="BU23" s="94" t="str">
        <f>IF(順位ソート!BU23="","",順位ソート!BU23)</f>
        <v/>
      </c>
      <c r="BV23" s="83"/>
      <c r="BW23" s="83" t="str">
        <f>IF(順位ソート!BW23="","",順位ソート!BW23)</f>
        <v/>
      </c>
      <c r="BX23" s="83"/>
      <c r="BY23" s="83"/>
      <c r="BZ23" s="83" t="str">
        <f>IF(順位ソート!BZ23="","",順位ソート!BZ23)</f>
        <v/>
      </c>
      <c r="CA23" s="84"/>
      <c r="CB23" s="94" t="str">
        <f>IF(順位ソート!CB23="","",順位ソート!CB23)</f>
        <v/>
      </c>
      <c r="CC23" s="83"/>
      <c r="CD23" s="83" t="str">
        <f>IF(順位ソート!CD23="","",順位ソート!CD23)</f>
        <v/>
      </c>
      <c r="CE23" s="83"/>
      <c r="CF23" s="83"/>
      <c r="CG23" s="83" t="str">
        <f>IF(順位ソート!CG23="","",順位ソート!CG23)</f>
        <v/>
      </c>
      <c r="CH23" s="156"/>
      <c r="CI23" s="219"/>
      <c r="CJ23" s="210"/>
      <c r="CK23" s="210"/>
      <c r="CL23" s="213"/>
      <c r="CM23" s="216"/>
      <c r="CN23" s="49">
        <v>4</v>
      </c>
      <c r="CO23" s="199"/>
      <c r="CQ23" s="208"/>
    </row>
    <row r="24" spans="2:95" ht="13.5" hidden="1" customHeight="1" x14ac:dyDescent="0.15">
      <c r="B24" s="222"/>
      <c r="C24" s="26"/>
      <c r="D24" s="25"/>
      <c r="E24" s="12" t="str">
        <f>IF(U8="","",U8)</f>
        <v/>
      </c>
      <c r="F24" s="12" t="s">
        <v>3</v>
      </c>
      <c r="G24" s="12" t="str">
        <f>IF(S8="","",S8)</f>
        <v/>
      </c>
      <c r="H24" s="27"/>
      <c r="I24" s="28"/>
      <c r="J24" s="26"/>
      <c r="K24" s="25"/>
      <c r="L24" s="36" t="str">
        <f>IF(U16="","",U16)</f>
        <v/>
      </c>
      <c r="M24" s="36" t="s">
        <v>3</v>
      </c>
      <c r="N24" s="36" t="str">
        <f>IF(S16="","",S16)</f>
        <v/>
      </c>
      <c r="O24" s="27"/>
      <c r="P24" s="28"/>
      <c r="Q24" s="149"/>
      <c r="R24" s="150"/>
      <c r="S24" s="150"/>
      <c r="T24" s="150"/>
      <c r="U24" s="150"/>
      <c r="V24" s="150"/>
      <c r="W24" s="151"/>
      <c r="X24" s="15"/>
      <c r="Y24" s="16"/>
      <c r="Z24" s="12" t="str">
        <f>IF(INDEX(入力用全データ,MATCH($CO19,仮順位,0)+$CN24,MATCH(X$2,入力用チーム名横,0)+Z$99)="","",INDEX(入力用全データ,MATCH($CO19,仮順位,0)+$CN24,MATCH(X$2,入力用チーム名横,0)+Z$99))</f>
        <v/>
      </c>
      <c r="AA24" s="12" t="s">
        <v>3</v>
      </c>
      <c r="AB24" s="12" t="str">
        <f>IF(INDEX(入力用全データ,MATCH($CO19,仮順位,0)+$CN24,MATCH(X$2,入力用チーム名横,0)+AB$99)="","",INDEX(入力用全データ,MATCH($CO19,仮順位,0)+$CN24,MATCH(X$2,入力用チーム名横,0)+AB$99))</f>
        <v/>
      </c>
      <c r="AC24" s="13"/>
      <c r="AD24" s="14"/>
      <c r="AE24" s="15"/>
      <c r="AF24" s="16"/>
      <c r="AG24" s="12" t="str">
        <f>IF(INDEX(入力用全データ,MATCH($CO19,仮順位,0)+$CN24,MATCH(AE$2,入力用チーム名横,0)+AG$99)="","",INDEX(入力用全データ,MATCH($CO19,仮順位,0)+$CN24,MATCH(AE$2,入力用チーム名横,0)+AG$99))</f>
        <v/>
      </c>
      <c r="AH24" s="12" t="s">
        <v>3</v>
      </c>
      <c r="AI24" s="12" t="str">
        <f>IF(INDEX(入力用全データ,MATCH($CO19,仮順位,0)+$CN24,MATCH(AE$2,入力用チーム名横,0)+AI$99)="","",INDEX(入力用全データ,MATCH($CO19,仮順位,0)+$CN24,MATCH(AE$2,入力用チーム名横,0)+AI$99))</f>
        <v/>
      </c>
      <c r="AJ24" s="13"/>
      <c r="AK24" s="14"/>
      <c r="AL24" s="15"/>
      <c r="AM24" s="16"/>
      <c r="AN24" s="12" t="str">
        <f>IF(INDEX(入力用全データ,MATCH($CO19,仮順位,0)+$CN24,MATCH(AL$2,入力用チーム名横,0)+AN$99)="","",INDEX(入力用全データ,MATCH($CO19,仮順位,0)+$CN24,MATCH(AL$2,入力用チーム名横,0)+AN$99))</f>
        <v/>
      </c>
      <c r="AO24" s="12" t="s">
        <v>3</v>
      </c>
      <c r="AP24" s="12" t="str">
        <f>IF(INDEX(入力用全データ,MATCH($CO19,仮順位,0)+$CN24,MATCH(AL$2,入力用チーム名横,0)+AP$99)="","",INDEX(入力用全データ,MATCH($CO19,仮順位,0)+$CN24,MATCH(AL$2,入力用チーム名横,0)+AP$99))</f>
        <v/>
      </c>
      <c r="AQ24" s="13"/>
      <c r="AR24" s="14"/>
      <c r="AS24" s="15"/>
      <c r="AT24" s="16"/>
      <c r="AU24" s="12" t="str">
        <f>IF(INDEX(入力用全データ,MATCH($CO19,仮順位,0)+$CN24,MATCH(AS$2,入力用チーム名横,0)+AU$99)="","",INDEX(入力用全データ,MATCH($CO19,仮順位,0)+$CN24,MATCH(AS$2,入力用チーム名横,0)+AU$99))</f>
        <v/>
      </c>
      <c r="AV24" s="12" t="s">
        <v>3</v>
      </c>
      <c r="AW24" s="12" t="str">
        <f>IF(INDEX(入力用全データ,MATCH($CO19,仮順位,0)+$CN24,MATCH(AS$2,入力用チーム名横,0)+AW$99)="","",INDEX(入力用全データ,MATCH($CO19,仮順位,0)+$CN24,MATCH(AS$2,入力用チーム名横,0)+AW$99))</f>
        <v/>
      </c>
      <c r="AX24" s="13"/>
      <c r="AY24" s="14"/>
      <c r="AZ24" s="15"/>
      <c r="BA24" s="16"/>
      <c r="BB24" s="12" t="str">
        <f>IF(INDEX(入力用全データ,MATCH($CO19,仮順位,0)+$CN24,MATCH(AZ$2,入力用チーム名横,0)+BB$99)="","",INDEX(入力用全データ,MATCH($CO19,仮順位,0)+$CN24,MATCH(AZ$2,入力用チーム名横,0)+BB$99))</f>
        <v/>
      </c>
      <c r="BC24" s="12" t="s">
        <v>3</v>
      </c>
      <c r="BD24" s="12" t="str">
        <f>IF(INDEX(入力用全データ,MATCH($CO19,仮順位,0)+$CN24,MATCH(AZ$2,入力用チーム名横,0)+BD$99)="","",INDEX(入力用全データ,MATCH($CO19,仮順位,0)+$CN24,MATCH(AZ$2,入力用チーム名横,0)+BD$99))</f>
        <v/>
      </c>
      <c r="BE24" s="13"/>
      <c r="BF24" s="12"/>
      <c r="BG24" s="15"/>
      <c r="BH24" s="16"/>
      <c r="BI24" s="12" t="str">
        <f>IF(INDEX(入力用全データ,MATCH($CO19,仮順位,0)+$CN24,MATCH(BG$2,入力用チーム名横,0)+BI$99)="","",INDEX(入力用全データ,MATCH($CO19,仮順位,0)+$CN24,MATCH(BG$2,入力用チーム名横,0)+BI$99))</f>
        <v/>
      </c>
      <c r="BJ24" s="12" t="s">
        <v>3</v>
      </c>
      <c r="BK24" s="12" t="str">
        <f>IF(INDEX(入力用全データ,MATCH($CO19,仮順位,0)+$CN24,MATCH(BG$2,入力用チーム名横,0)+BK$99)="","",INDEX(入力用全データ,MATCH($CO19,仮順位,0)+$CN24,MATCH(BG$2,入力用チーム名横,0)+BK$99))</f>
        <v/>
      </c>
      <c r="BL24" s="13"/>
      <c r="BM24" s="12"/>
      <c r="BN24" s="15"/>
      <c r="BO24" s="16"/>
      <c r="BP24" s="12" t="str">
        <f>IF(INDEX(入力用全データ,MATCH($CO19,仮順位,0)+$CN24,MATCH(BN$2,入力用チーム名横,0)+BP$99)="","",INDEX(入力用全データ,MATCH($CO19,仮順位,0)+$CN24,MATCH(BN$2,入力用チーム名横,0)+BP$99))</f>
        <v/>
      </c>
      <c r="BQ24" s="12" t="s">
        <v>3</v>
      </c>
      <c r="BR24" s="12" t="str">
        <f>IF(INDEX(入力用全データ,MATCH($CO19,仮順位,0)+$CN24,MATCH(BN$2,入力用チーム名横,0)+BR$99)="","",INDEX(入力用全データ,MATCH($CO19,仮順位,0)+$CN24,MATCH(BN$2,入力用チーム名横,0)+BR$99))</f>
        <v/>
      </c>
      <c r="BS24" s="13"/>
      <c r="BT24" s="14"/>
      <c r="BU24" s="15"/>
      <c r="BV24" s="16"/>
      <c r="BW24" s="12" t="str">
        <f>IF(INDEX(入力用全データ,MATCH($CO19,仮順位,0)+$CN24,MATCH(BU$2,入力用チーム名横,0)+BW$99)="","",INDEX(入力用全データ,MATCH($CO19,仮順位,0)+$CN24,MATCH(BU$2,入力用チーム名横,0)+BW$99))</f>
        <v/>
      </c>
      <c r="BX24" s="12" t="s">
        <v>3</v>
      </c>
      <c r="BY24" s="12" t="str">
        <f>IF(INDEX(入力用全データ,MATCH($CO19,仮順位,0)+$CN24,MATCH(BU$2,入力用チーム名横,0)+BY$99)="","",INDEX(入力用全データ,MATCH($CO19,仮順位,0)+$CN24,MATCH(BU$2,入力用チーム名横,0)+BY$99))</f>
        <v/>
      </c>
      <c r="BZ24" s="13"/>
      <c r="CA24" s="12"/>
      <c r="CB24" s="15"/>
      <c r="CC24" s="16"/>
      <c r="CD24" s="12" t="str">
        <f>IF(INDEX(入力用全データ,MATCH($CO19,仮順位,0)+$CN24,MATCH(CB$2,入力用チーム名横,0)+CD$99)="","",INDEX(入力用全データ,MATCH($CO19,仮順位,0)+$CN24,MATCH(CB$2,入力用チーム名横,0)+CD$99))</f>
        <v/>
      </c>
      <c r="CE24" s="12" t="s">
        <v>3</v>
      </c>
      <c r="CF24" s="12" t="str">
        <f>IF(INDEX(入力用全データ,MATCH($CO19,仮順位,0)+$CN24,MATCH(CB$2,入力用チーム名横,0)+CF$99)="","",INDEX(入力用全データ,MATCH($CO19,仮順位,0)+$CN24,MATCH(CB$2,入力用チーム名横,0)+CF$99))</f>
        <v/>
      </c>
      <c r="CG24" s="13"/>
      <c r="CH24" s="12"/>
      <c r="CI24" s="219"/>
      <c r="CJ24" s="210"/>
      <c r="CK24" s="210"/>
      <c r="CL24" s="213"/>
      <c r="CM24" s="216"/>
      <c r="CN24" s="49">
        <v>5</v>
      </c>
      <c r="CO24" s="199"/>
      <c r="CQ24" s="208"/>
    </row>
    <row r="25" spans="2:95" ht="13.5" hidden="1" customHeight="1" x14ac:dyDescent="0.15">
      <c r="B25" s="222"/>
      <c r="C25" s="26"/>
      <c r="D25" s="29"/>
      <c r="E25" s="12" t="str">
        <f>IF(U9="","",U9)</f>
        <v/>
      </c>
      <c r="F25" s="12" t="s">
        <v>3</v>
      </c>
      <c r="G25" s="12" t="str">
        <f>IF(S9="","",S9)</f>
        <v/>
      </c>
      <c r="H25" s="30"/>
      <c r="I25" s="28"/>
      <c r="J25" s="26"/>
      <c r="K25" s="29"/>
      <c r="L25" s="36" t="str">
        <f>IF(U17="","",U17)</f>
        <v/>
      </c>
      <c r="M25" s="36" t="s">
        <v>3</v>
      </c>
      <c r="N25" s="36" t="str">
        <f>IF(S17="","",S17)</f>
        <v/>
      </c>
      <c r="O25" s="30"/>
      <c r="P25" s="28"/>
      <c r="Q25" s="149"/>
      <c r="R25" s="150"/>
      <c r="S25" s="150"/>
      <c r="T25" s="150"/>
      <c r="U25" s="150"/>
      <c r="V25" s="150"/>
      <c r="W25" s="151"/>
      <c r="X25" s="15"/>
      <c r="Y25" s="18"/>
      <c r="Z25" s="12" t="str">
        <f>IF(INDEX(入力用全データ,MATCH($CO19,仮順位,0)+$CN25,MATCH(X$2,入力用チーム名横,0)+Z$99)="","",INDEX(入力用全データ,MATCH($CO19,仮順位,0)+$CN25,MATCH(X$2,入力用チーム名横,0)+Z$99))</f>
        <v/>
      </c>
      <c r="AA25" s="12" t="s">
        <v>3</v>
      </c>
      <c r="AB25" s="12" t="str">
        <f>IF(INDEX(入力用全データ,MATCH($CO19,仮順位,0)+$CN25,MATCH(X$2,入力用チーム名横,0)+AB$99)="","",INDEX(入力用全データ,MATCH($CO19,仮順位,0)+$CN25,MATCH(X$2,入力用チーム名横,0)+AB$99))</f>
        <v/>
      </c>
      <c r="AC25" s="17"/>
      <c r="AD25" s="14"/>
      <c r="AE25" s="15"/>
      <c r="AF25" s="18"/>
      <c r="AG25" s="12" t="str">
        <f>IF(INDEX(入力用全データ,MATCH($CO19,仮順位,0)+$CN25,MATCH(AE$2,入力用チーム名横,0)+AG$99)="","",INDEX(入力用全データ,MATCH($CO19,仮順位,0)+$CN25,MATCH(AE$2,入力用チーム名横,0)+AG$99))</f>
        <v/>
      </c>
      <c r="AH25" s="12" t="s">
        <v>3</v>
      </c>
      <c r="AI25" s="12" t="str">
        <f>IF(INDEX(入力用全データ,MATCH($CO19,仮順位,0)+$CN25,MATCH(AE$2,入力用チーム名横,0)+AI$99)="","",INDEX(入力用全データ,MATCH($CO19,仮順位,0)+$CN25,MATCH(AE$2,入力用チーム名横,0)+AI$99))</f>
        <v/>
      </c>
      <c r="AJ25" s="17"/>
      <c r="AK25" s="14"/>
      <c r="AL25" s="15"/>
      <c r="AM25" s="18"/>
      <c r="AN25" s="12" t="str">
        <f>IF(INDEX(入力用全データ,MATCH($CO19,仮順位,0)+$CN25,MATCH(AL$2,入力用チーム名横,0)+AN$99)="","",INDEX(入力用全データ,MATCH($CO19,仮順位,0)+$CN25,MATCH(AL$2,入力用チーム名横,0)+AN$99))</f>
        <v/>
      </c>
      <c r="AO25" s="12" t="s">
        <v>3</v>
      </c>
      <c r="AP25" s="12" t="str">
        <f>IF(INDEX(入力用全データ,MATCH($CO19,仮順位,0)+$CN25,MATCH(AL$2,入力用チーム名横,0)+AP$99)="","",INDEX(入力用全データ,MATCH($CO19,仮順位,0)+$CN25,MATCH(AL$2,入力用チーム名横,0)+AP$99))</f>
        <v/>
      </c>
      <c r="AQ25" s="17"/>
      <c r="AR25" s="14"/>
      <c r="AS25" s="15"/>
      <c r="AT25" s="18"/>
      <c r="AU25" s="12" t="str">
        <f>IF(INDEX(入力用全データ,MATCH($CO19,仮順位,0)+$CN25,MATCH(AS$2,入力用チーム名横,0)+AU$99)="","",INDEX(入力用全データ,MATCH($CO19,仮順位,0)+$CN25,MATCH(AS$2,入力用チーム名横,0)+AU$99))</f>
        <v/>
      </c>
      <c r="AV25" s="12" t="s">
        <v>3</v>
      </c>
      <c r="AW25" s="12" t="str">
        <f>IF(INDEX(入力用全データ,MATCH($CO19,仮順位,0)+$CN25,MATCH(AS$2,入力用チーム名横,0)+AW$99)="","",INDEX(入力用全データ,MATCH($CO19,仮順位,0)+$CN25,MATCH(AS$2,入力用チーム名横,0)+AW$99))</f>
        <v/>
      </c>
      <c r="AX25" s="17"/>
      <c r="AY25" s="14"/>
      <c r="AZ25" s="15"/>
      <c r="BA25" s="18"/>
      <c r="BB25" s="12" t="str">
        <f>IF(INDEX(入力用全データ,MATCH($CO19,仮順位,0)+$CN25,MATCH(AZ$2,入力用チーム名横,0)+BB$99)="","",INDEX(入力用全データ,MATCH($CO19,仮順位,0)+$CN25,MATCH(AZ$2,入力用チーム名横,0)+BB$99))</f>
        <v/>
      </c>
      <c r="BC25" s="12" t="s">
        <v>3</v>
      </c>
      <c r="BD25" s="12" t="str">
        <f>IF(INDEX(入力用全データ,MATCH($CO19,仮順位,0)+$CN25,MATCH(AZ$2,入力用チーム名横,0)+BD$99)="","",INDEX(入力用全データ,MATCH($CO19,仮順位,0)+$CN25,MATCH(AZ$2,入力用チーム名横,0)+BD$99))</f>
        <v/>
      </c>
      <c r="BE25" s="17"/>
      <c r="BF25" s="12"/>
      <c r="BG25" s="15"/>
      <c r="BH25" s="18"/>
      <c r="BI25" s="12" t="str">
        <f>IF(INDEX(入力用全データ,MATCH($CO19,仮順位,0)+$CN25,MATCH(BG$2,入力用チーム名横,0)+BI$99)="","",INDEX(入力用全データ,MATCH($CO19,仮順位,0)+$CN25,MATCH(BG$2,入力用チーム名横,0)+BI$99))</f>
        <v/>
      </c>
      <c r="BJ25" s="12" t="s">
        <v>3</v>
      </c>
      <c r="BK25" s="12" t="str">
        <f>IF(INDEX(入力用全データ,MATCH($CO19,仮順位,0)+$CN25,MATCH(BG$2,入力用チーム名横,0)+BK$99)="","",INDEX(入力用全データ,MATCH($CO19,仮順位,0)+$CN25,MATCH(BG$2,入力用チーム名横,0)+BK$99))</f>
        <v/>
      </c>
      <c r="BL25" s="17"/>
      <c r="BM25" s="12"/>
      <c r="BN25" s="15"/>
      <c r="BO25" s="18"/>
      <c r="BP25" s="12" t="str">
        <f>IF(INDEX(入力用全データ,MATCH($CO19,仮順位,0)+$CN25,MATCH(BN$2,入力用チーム名横,0)+BP$99)="","",INDEX(入力用全データ,MATCH($CO19,仮順位,0)+$CN25,MATCH(BN$2,入力用チーム名横,0)+BP$99))</f>
        <v/>
      </c>
      <c r="BQ25" s="12" t="s">
        <v>3</v>
      </c>
      <c r="BR25" s="12" t="str">
        <f>IF(INDEX(入力用全データ,MATCH($CO19,仮順位,0)+$CN25,MATCH(BN$2,入力用チーム名横,0)+BR$99)="","",INDEX(入力用全データ,MATCH($CO19,仮順位,0)+$CN25,MATCH(BN$2,入力用チーム名横,0)+BR$99))</f>
        <v/>
      </c>
      <c r="BS25" s="17"/>
      <c r="BT25" s="14"/>
      <c r="BU25" s="15"/>
      <c r="BV25" s="18"/>
      <c r="BW25" s="12" t="str">
        <f>IF(INDEX(入力用全データ,MATCH($CO19,仮順位,0)+$CN25,MATCH(BU$2,入力用チーム名横,0)+BW$99)="","",INDEX(入力用全データ,MATCH($CO19,仮順位,0)+$CN25,MATCH(BU$2,入力用チーム名横,0)+BW$99))</f>
        <v/>
      </c>
      <c r="BX25" s="12" t="s">
        <v>3</v>
      </c>
      <c r="BY25" s="12" t="str">
        <f>IF(INDEX(入力用全データ,MATCH($CO19,仮順位,0)+$CN25,MATCH(BU$2,入力用チーム名横,0)+BY$99)="","",INDEX(入力用全データ,MATCH($CO19,仮順位,0)+$CN25,MATCH(BU$2,入力用チーム名横,0)+BY$99))</f>
        <v/>
      </c>
      <c r="BZ25" s="17"/>
      <c r="CA25" s="12"/>
      <c r="CB25" s="15"/>
      <c r="CC25" s="18"/>
      <c r="CD25" s="12" t="str">
        <f>IF(INDEX(入力用全データ,MATCH($CO19,仮順位,0)+$CN25,MATCH(CB$2,入力用チーム名横,0)+CD$99)="","",INDEX(入力用全データ,MATCH($CO19,仮順位,0)+$CN25,MATCH(CB$2,入力用チーム名横,0)+CD$99))</f>
        <v/>
      </c>
      <c r="CE25" s="12" t="s">
        <v>3</v>
      </c>
      <c r="CF25" s="12" t="str">
        <f>IF(INDEX(入力用全データ,MATCH($CO19,仮順位,0)+$CN25,MATCH(CB$2,入力用チーム名横,0)+CF$99)="","",INDEX(入力用全データ,MATCH($CO19,仮順位,0)+$CN25,MATCH(CB$2,入力用チーム名横,0)+CF$99))</f>
        <v/>
      </c>
      <c r="CG25" s="17"/>
      <c r="CH25" s="12"/>
      <c r="CI25" s="219"/>
      <c r="CJ25" s="210"/>
      <c r="CK25" s="210"/>
      <c r="CL25" s="213"/>
      <c r="CM25" s="216"/>
      <c r="CN25" s="49">
        <v>6</v>
      </c>
      <c r="CO25" s="199"/>
      <c r="CQ25" s="208"/>
    </row>
    <row r="26" spans="2:95" ht="3.75" customHeight="1" x14ac:dyDescent="0.15">
      <c r="B26" s="223"/>
      <c r="C26" s="34"/>
      <c r="D26" s="34"/>
      <c r="E26" s="8"/>
      <c r="F26" s="8"/>
      <c r="G26" s="8"/>
      <c r="H26" s="34"/>
      <c r="I26" s="30"/>
      <c r="J26" s="34"/>
      <c r="K26" s="34"/>
      <c r="L26" s="8"/>
      <c r="M26" s="8"/>
      <c r="N26" s="8"/>
      <c r="O26" s="34"/>
      <c r="P26" s="30"/>
      <c r="Q26" s="152"/>
      <c r="R26" s="153"/>
      <c r="S26" s="153"/>
      <c r="T26" s="153"/>
      <c r="U26" s="153"/>
      <c r="V26" s="153"/>
      <c r="W26" s="154"/>
      <c r="X26" s="18"/>
      <c r="Y26" s="22"/>
      <c r="Z26" s="22"/>
      <c r="AA26" s="22"/>
      <c r="AB26" s="22"/>
      <c r="AC26" s="22"/>
      <c r="AD26" s="17"/>
      <c r="AE26" s="18"/>
      <c r="AF26" s="22"/>
      <c r="AG26" s="22"/>
      <c r="AH26" s="22"/>
      <c r="AI26" s="22"/>
      <c r="AJ26" s="22"/>
      <c r="AK26" s="17"/>
      <c r="AL26" s="18"/>
      <c r="AM26" s="22"/>
      <c r="AN26" s="22"/>
      <c r="AO26" s="22"/>
      <c r="AP26" s="22"/>
      <c r="AQ26" s="22"/>
      <c r="AR26" s="17"/>
      <c r="AS26" s="18"/>
      <c r="AT26" s="22"/>
      <c r="AU26" s="22"/>
      <c r="AV26" s="22"/>
      <c r="AW26" s="22"/>
      <c r="AX26" s="22"/>
      <c r="AY26" s="17"/>
      <c r="AZ26" s="18"/>
      <c r="BA26" s="22"/>
      <c r="BB26" s="22"/>
      <c r="BC26" s="22"/>
      <c r="BD26" s="22"/>
      <c r="BE26" s="22"/>
      <c r="BF26" s="22"/>
      <c r="BG26" s="18"/>
      <c r="BH26" s="22"/>
      <c r="BI26" s="22"/>
      <c r="BJ26" s="22"/>
      <c r="BK26" s="22"/>
      <c r="BL26" s="22"/>
      <c r="BM26" s="22"/>
      <c r="BN26" s="18"/>
      <c r="BO26" s="22"/>
      <c r="BP26" s="22"/>
      <c r="BQ26" s="22"/>
      <c r="BR26" s="22"/>
      <c r="BS26" s="22"/>
      <c r="BT26" s="17"/>
      <c r="BU26" s="18"/>
      <c r="BV26" s="22"/>
      <c r="BW26" s="22"/>
      <c r="BX26" s="22"/>
      <c r="BY26" s="22"/>
      <c r="BZ26" s="22"/>
      <c r="CA26" s="22"/>
      <c r="CB26" s="18"/>
      <c r="CC26" s="22"/>
      <c r="CD26" s="22"/>
      <c r="CE26" s="22"/>
      <c r="CF26" s="22"/>
      <c r="CG26" s="22"/>
      <c r="CH26" s="22"/>
      <c r="CI26" s="220"/>
      <c r="CJ26" s="211"/>
      <c r="CK26" s="211"/>
      <c r="CL26" s="214"/>
      <c r="CM26" s="217"/>
      <c r="CN26" s="49">
        <v>7</v>
      </c>
      <c r="CO26" s="137"/>
      <c r="CQ26" s="208"/>
    </row>
    <row r="27" spans="2:95" s="78" customFormat="1" ht="18.75" customHeight="1" x14ac:dyDescent="0.15">
      <c r="B27" s="221" t="str">
        <f>INDEX(入力用全データ,MATCH($CO27,仮順位,0),1)</f>
        <v>水橋ＦＣ
U-15</v>
      </c>
      <c r="C27" s="172" t="str">
        <f>IF(E28="","",SUM(E28,E29))</f>
        <v/>
      </c>
      <c r="D27" s="91"/>
      <c r="E27" s="91" t="str">
        <f>IF(E28="","",IF(C27=H27,"△",IF(C27&gt;H27,"○","●")))</f>
        <v/>
      </c>
      <c r="F27" s="91"/>
      <c r="G27" s="91"/>
      <c r="H27" s="91" t="str">
        <f>IF(G28="","",SUM(G28,G29))</f>
        <v/>
      </c>
      <c r="I27" s="95"/>
      <c r="J27" s="90" t="str">
        <f>IF(L28="","",SUM(L28,L29))</f>
        <v/>
      </c>
      <c r="K27" s="91"/>
      <c r="L27" s="91" t="str">
        <f>IF(L28="","",IF(J27=O27,"△",IF(J27&gt;O27,"○","●")))</f>
        <v/>
      </c>
      <c r="M27" s="91"/>
      <c r="N27" s="91"/>
      <c r="O27" s="91" t="str">
        <f>IF(N28="","",SUM(N28,N29))</f>
        <v/>
      </c>
      <c r="P27" s="95"/>
      <c r="Q27" s="90" t="str">
        <f>IF(S28="","",SUM(S28,S29))</f>
        <v/>
      </c>
      <c r="R27" s="91"/>
      <c r="S27" s="91" t="str">
        <f>IF(S28="","",IF(Q27=V27,"△",IF(Q27&gt;V27,"○","●")))</f>
        <v/>
      </c>
      <c r="T27" s="91"/>
      <c r="U27" s="91"/>
      <c r="V27" s="91" t="str">
        <f>IF(U28="","",SUM(U28,U29))</f>
        <v/>
      </c>
      <c r="W27" s="95"/>
      <c r="X27" s="146"/>
      <c r="Y27" s="147"/>
      <c r="Z27" s="147"/>
      <c r="AA27" s="147"/>
      <c r="AB27" s="147"/>
      <c r="AC27" s="147"/>
      <c r="AD27" s="148"/>
      <c r="AE27" s="90" t="str">
        <f>IF(順位ソート!AE27="","",順位ソート!AE27)</f>
        <v/>
      </c>
      <c r="AF27" s="91"/>
      <c r="AG27" s="91" t="str">
        <f>IF(順位ソート!AG27="","",順位ソート!AG27)</f>
        <v/>
      </c>
      <c r="AH27" s="91"/>
      <c r="AI27" s="91"/>
      <c r="AJ27" s="91" t="str">
        <f>IF(順位ソート!AJ27="","",順位ソート!AJ27)</f>
        <v/>
      </c>
      <c r="AK27" s="95"/>
      <c r="AL27" s="90" t="str">
        <f>IF(順位ソート!AL27="","",順位ソート!AL27)</f>
        <v/>
      </c>
      <c r="AM27" s="91"/>
      <c r="AN27" s="91" t="str">
        <f>IF(順位ソート!AN27="","",順位ソート!AN27)</f>
        <v/>
      </c>
      <c r="AO27" s="91"/>
      <c r="AP27" s="91"/>
      <c r="AQ27" s="91" t="str">
        <f>IF(順位ソート!AQ27="","",順位ソート!AQ27)</f>
        <v/>
      </c>
      <c r="AR27" s="95"/>
      <c r="AS27" s="90" t="str">
        <f>IF(順位ソート!AS27="","",順位ソート!AS27)</f>
        <v/>
      </c>
      <c r="AT27" s="91"/>
      <c r="AU27" s="91" t="str">
        <f>IF(順位ソート!AU27="","",順位ソート!AU27)</f>
        <v/>
      </c>
      <c r="AV27" s="91"/>
      <c r="AW27" s="91"/>
      <c r="AX27" s="91" t="str">
        <f>IF(順位ソート!AX27="","",順位ソート!AX27)</f>
        <v/>
      </c>
      <c r="AY27" s="95"/>
      <c r="AZ27" s="90" t="str">
        <f>IF(順位ソート!AZ27="","",順位ソート!AZ27)</f>
        <v/>
      </c>
      <c r="BA27" s="91"/>
      <c r="BB27" s="91" t="str">
        <f>IF(順位ソート!BB27="","",順位ソート!BB27)</f>
        <v/>
      </c>
      <c r="BC27" s="91"/>
      <c r="BD27" s="91"/>
      <c r="BE27" s="91" t="str">
        <f>IF(順位ソート!BE27="","",順位ソート!BE27)</f>
        <v/>
      </c>
      <c r="BF27" s="95"/>
      <c r="BG27" s="90" t="str">
        <f>IF(順位ソート!BG27="","",順位ソート!BG27)</f>
        <v/>
      </c>
      <c r="BH27" s="91"/>
      <c r="BI27" s="91" t="str">
        <f>IF(順位ソート!BI27="","",順位ソート!BI27)</f>
        <v/>
      </c>
      <c r="BJ27" s="91"/>
      <c r="BK27" s="91"/>
      <c r="BL27" s="91" t="str">
        <f>IF(順位ソート!BL27="","",順位ソート!BL27)</f>
        <v/>
      </c>
      <c r="BM27" s="95"/>
      <c r="BN27" s="90" t="str">
        <f>IF(順位ソート!BN27="","",順位ソート!BN27)</f>
        <v/>
      </c>
      <c r="BO27" s="91"/>
      <c r="BP27" s="91" t="str">
        <f>IF(順位ソート!BP27="","",順位ソート!BP27)</f>
        <v/>
      </c>
      <c r="BQ27" s="91"/>
      <c r="BR27" s="91"/>
      <c r="BS27" s="91" t="str">
        <f>IF(順位ソート!BS27="","",順位ソート!BS27)</f>
        <v/>
      </c>
      <c r="BT27" s="95"/>
      <c r="BU27" s="90" t="str">
        <f>IF(順位ソート!BU27="","",順位ソート!BU27)</f>
        <v/>
      </c>
      <c r="BV27" s="91"/>
      <c r="BW27" s="91" t="str">
        <f>IF(順位ソート!BW27="","",順位ソート!BW27)</f>
        <v/>
      </c>
      <c r="BX27" s="91"/>
      <c r="BY27" s="91"/>
      <c r="BZ27" s="91" t="str">
        <f>IF(順位ソート!BZ27="","",順位ソート!BZ27)</f>
        <v/>
      </c>
      <c r="CA27" s="95"/>
      <c r="CB27" s="90" t="str">
        <f>IF(順位ソート!CB27="","",順位ソート!CB27)</f>
        <v/>
      </c>
      <c r="CC27" s="91"/>
      <c r="CD27" s="91" t="str">
        <f>IF(順位ソート!CD27="","",順位ソート!CD27)</f>
        <v/>
      </c>
      <c r="CE27" s="91"/>
      <c r="CF27" s="91"/>
      <c r="CG27" s="91" t="str">
        <f>IF(順位ソート!CG27="","",順位ソート!CG27)</f>
        <v/>
      </c>
      <c r="CH27" s="155"/>
      <c r="CI27" s="228" t="str">
        <f>IF(INDEX(入力用全データ,MATCH($CO27,仮順位,0),CI$100)="","",INDEX(入力用全データ,MATCH($CO27,仮順位,0),CI$100))</f>
        <v/>
      </c>
      <c r="CJ27" s="225" t="str">
        <f>IF(INDEX(入力用全データ,MATCH($CO27,仮順位,0),CJ$100)="","",INDEX(入力用全データ,MATCH($CO27,仮順位,0),CJ$100))</f>
        <v/>
      </c>
      <c r="CK27" s="225" t="str">
        <f>IF(INDEX(入力用全データ,MATCH($CO27,仮順位,0),CK$100)="","",INDEX(入力用全データ,MATCH($CO27,仮順位,0),CK$100))</f>
        <v/>
      </c>
      <c r="CL27" s="226" t="str">
        <f>IF(INDEX(入力用全データ,MATCH($CO27,仮順位,0),CL$100)="","",INDEX(入力用全データ,MATCH($CO27,仮順位,0),CL$100))</f>
        <v/>
      </c>
      <c r="CM27" s="227" t="str">
        <f>IF(INDEX(入力用全データ,MATCH($CO27,仮順位,0),CM$100)="","",INDEX(入力用全データ,MATCH($CO27,仮順位,0),CM$100))</f>
        <v/>
      </c>
      <c r="CN27" s="50">
        <v>0</v>
      </c>
      <c r="CO27" s="200">
        <v>4</v>
      </c>
      <c r="CP27" s="47">
        <f t="shared" ref="CP27" si="2">IF(CI27="",-ROW()*1000000000,CI27*1000000000+CL27*1000000+CJ27-ROW()/10000)</f>
        <v>-27000000000</v>
      </c>
      <c r="CQ27" s="208"/>
    </row>
    <row r="28" spans="2:95" ht="13.5" hidden="1" customHeight="1" x14ac:dyDescent="0.15">
      <c r="B28" s="222"/>
      <c r="C28" s="26"/>
      <c r="D28" s="25"/>
      <c r="E28" s="12" t="str">
        <f>IF(AB4="","",AB4)</f>
        <v/>
      </c>
      <c r="F28" s="12" t="s">
        <v>3</v>
      </c>
      <c r="G28" s="12" t="str">
        <f>IF(Z4="","",Z4)</f>
        <v/>
      </c>
      <c r="H28" s="27"/>
      <c r="I28" s="28"/>
      <c r="J28" s="24"/>
      <c r="K28" s="25"/>
      <c r="L28" s="12" t="str">
        <f>IF(AB12="","",AB12)</f>
        <v/>
      </c>
      <c r="M28" s="12" t="s">
        <v>3</v>
      </c>
      <c r="N28" s="12" t="str">
        <f>IF(Z12="","",Z12)</f>
        <v/>
      </c>
      <c r="O28" s="27"/>
      <c r="P28" s="28"/>
      <c r="Q28" s="26"/>
      <c r="R28" s="25"/>
      <c r="S28" s="36" t="str">
        <f>IF(AB20="","",AB20)</f>
        <v/>
      </c>
      <c r="T28" s="36" t="s">
        <v>3</v>
      </c>
      <c r="U28" s="36" t="str">
        <f>IF(Z20="","",Z20)</f>
        <v/>
      </c>
      <c r="V28" s="27"/>
      <c r="W28" s="28"/>
      <c r="X28" s="149"/>
      <c r="Y28" s="150"/>
      <c r="Z28" s="150"/>
      <c r="AA28" s="150"/>
      <c r="AB28" s="150"/>
      <c r="AC28" s="150"/>
      <c r="AD28" s="151"/>
      <c r="AE28" s="15"/>
      <c r="AF28" s="16"/>
      <c r="AG28" s="12" t="str">
        <f>IF(INDEX(入力用全データ,MATCH($CO27,仮順位,0)+$CN28,MATCH(AE$2,入力用チーム名横,0)+AG$99)="","",INDEX(入力用全データ,MATCH($CO27,仮順位,0)+$CN28,MATCH(AE$2,入力用チーム名横,0)+AG$99))</f>
        <v/>
      </c>
      <c r="AH28" s="12" t="s">
        <v>3</v>
      </c>
      <c r="AI28" s="12" t="str">
        <f>IF(INDEX(入力用全データ,MATCH($CO27,仮順位,0)+$CN28,MATCH(AE$2,入力用チーム名横,0)+AI$99)="","",INDEX(入力用全データ,MATCH($CO27,仮順位,0)+$CN28,MATCH(AE$2,入力用チーム名横,0)+AI$99))</f>
        <v/>
      </c>
      <c r="AJ28" s="13"/>
      <c r="AK28" s="14"/>
      <c r="AL28" s="15"/>
      <c r="AM28" s="16"/>
      <c r="AN28" s="12" t="str">
        <f>IF(INDEX(入力用全データ,MATCH($CO27,仮順位,0)+$CN28,MATCH(AL$2,入力用チーム名横,0)+AN$99)="","",INDEX(入力用全データ,MATCH($CO27,仮順位,0)+$CN28,MATCH(AL$2,入力用チーム名横,0)+AN$99))</f>
        <v/>
      </c>
      <c r="AO28" s="12" t="s">
        <v>3</v>
      </c>
      <c r="AP28" s="12" t="str">
        <f>IF(INDEX(入力用全データ,MATCH($CO27,仮順位,0)+$CN28,MATCH(AL$2,入力用チーム名横,0)+AP$99)="","",INDEX(入力用全データ,MATCH($CO27,仮順位,0)+$CN28,MATCH(AL$2,入力用チーム名横,0)+AP$99))</f>
        <v/>
      </c>
      <c r="AQ28" s="13"/>
      <c r="AR28" s="14"/>
      <c r="AS28" s="15"/>
      <c r="AT28" s="16"/>
      <c r="AU28" s="12" t="str">
        <f>IF(INDEX(入力用全データ,MATCH($CO27,仮順位,0)+$CN28,MATCH(AS$2,入力用チーム名横,0)+AU$99)="","",INDEX(入力用全データ,MATCH($CO27,仮順位,0)+$CN28,MATCH(AS$2,入力用チーム名横,0)+AU$99))</f>
        <v/>
      </c>
      <c r="AV28" s="12" t="s">
        <v>3</v>
      </c>
      <c r="AW28" s="12" t="str">
        <f>IF(INDEX(入力用全データ,MATCH($CO27,仮順位,0)+$CN28,MATCH(AS$2,入力用チーム名横,0)+AW$99)="","",INDEX(入力用全データ,MATCH($CO27,仮順位,0)+$CN28,MATCH(AS$2,入力用チーム名横,0)+AW$99))</f>
        <v/>
      </c>
      <c r="AX28" s="13"/>
      <c r="AY28" s="14"/>
      <c r="AZ28" s="15"/>
      <c r="BA28" s="16"/>
      <c r="BB28" s="12" t="str">
        <f>IF(INDEX(入力用全データ,MATCH($CO27,仮順位,0)+$CN28,MATCH(AZ$2,入力用チーム名横,0)+BB$99)="","",INDEX(入力用全データ,MATCH($CO27,仮順位,0)+$CN28,MATCH(AZ$2,入力用チーム名横,0)+BB$99))</f>
        <v/>
      </c>
      <c r="BC28" s="12" t="s">
        <v>3</v>
      </c>
      <c r="BD28" s="12" t="str">
        <f>IF(INDEX(入力用全データ,MATCH($CO27,仮順位,0)+$CN28,MATCH(AZ$2,入力用チーム名横,0)+BD$99)="","",INDEX(入力用全データ,MATCH($CO27,仮順位,0)+$CN28,MATCH(AZ$2,入力用チーム名横,0)+BD$99))</f>
        <v/>
      </c>
      <c r="BE28" s="13"/>
      <c r="BF28" s="12"/>
      <c r="BG28" s="15"/>
      <c r="BH28" s="16"/>
      <c r="BI28" s="12" t="str">
        <f>IF(INDEX(入力用全データ,MATCH($CO27,仮順位,0)+$CN28,MATCH(BG$2,入力用チーム名横,0)+BI$99)="","",INDEX(入力用全データ,MATCH($CO27,仮順位,0)+$CN28,MATCH(BG$2,入力用チーム名横,0)+BI$99))</f>
        <v/>
      </c>
      <c r="BJ28" s="12" t="s">
        <v>3</v>
      </c>
      <c r="BK28" s="12" t="str">
        <f>IF(INDEX(入力用全データ,MATCH($CO27,仮順位,0)+$CN28,MATCH(BG$2,入力用チーム名横,0)+BK$99)="","",INDEX(入力用全データ,MATCH($CO27,仮順位,0)+$CN28,MATCH(BG$2,入力用チーム名横,0)+BK$99))</f>
        <v/>
      </c>
      <c r="BL28" s="13"/>
      <c r="BM28" s="12"/>
      <c r="BN28" s="15"/>
      <c r="BO28" s="16"/>
      <c r="BP28" s="12" t="str">
        <f>IF(INDEX(入力用全データ,MATCH($CO27,仮順位,0)+$CN28,MATCH(BN$2,入力用チーム名横,0)+BP$99)="","",INDEX(入力用全データ,MATCH($CO27,仮順位,0)+$CN28,MATCH(BN$2,入力用チーム名横,0)+BP$99))</f>
        <v/>
      </c>
      <c r="BQ28" s="12" t="s">
        <v>3</v>
      </c>
      <c r="BR28" s="12" t="str">
        <f>IF(INDEX(入力用全データ,MATCH($CO27,仮順位,0)+$CN28,MATCH(BN$2,入力用チーム名横,0)+BR$99)="","",INDEX(入力用全データ,MATCH($CO27,仮順位,0)+$CN28,MATCH(BN$2,入力用チーム名横,0)+BR$99))</f>
        <v/>
      </c>
      <c r="BS28" s="13"/>
      <c r="BT28" s="14"/>
      <c r="BU28" s="15"/>
      <c r="BV28" s="16"/>
      <c r="BW28" s="12" t="str">
        <f>IF(INDEX(入力用全データ,MATCH($CO27,仮順位,0)+$CN28,MATCH(BU$2,入力用チーム名横,0)+BW$99)="","",INDEX(入力用全データ,MATCH($CO27,仮順位,0)+$CN28,MATCH(BU$2,入力用チーム名横,0)+BW$99))</f>
        <v/>
      </c>
      <c r="BX28" s="12" t="s">
        <v>3</v>
      </c>
      <c r="BY28" s="12" t="str">
        <f>IF(INDEX(入力用全データ,MATCH($CO27,仮順位,0)+$CN28,MATCH(BU$2,入力用チーム名横,0)+BY$99)="","",INDEX(入力用全データ,MATCH($CO27,仮順位,0)+$CN28,MATCH(BU$2,入力用チーム名横,0)+BY$99))</f>
        <v/>
      </c>
      <c r="BZ28" s="13"/>
      <c r="CA28" s="12"/>
      <c r="CB28" s="15"/>
      <c r="CC28" s="16"/>
      <c r="CD28" s="12" t="str">
        <f>IF(INDEX(入力用全データ,MATCH($CO27,仮順位,0)+$CN28,MATCH(CB$2,入力用チーム名横,0)+CD$99)="","",INDEX(入力用全データ,MATCH($CO27,仮順位,0)+$CN28,MATCH(CB$2,入力用チーム名横,0)+CD$99))</f>
        <v/>
      </c>
      <c r="CE28" s="12" t="s">
        <v>3</v>
      </c>
      <c r="CF28" s="12" t="str">
        <f>IF(INDEX(入力用全データ,MATCH($CO27,仮順位,0)+$CN28,MATCH(CB$2,入力用チーム名横,0)+CF$99)="","",INDEX(入力用全データ,MATCH($CO27,仮順位,0)+$CN28,MATCH(CB$2,入力用チーム名横,0)+CF$99))</f>
        <v/>
      </c>
      <c r="CG28" s="13"/>
      <c r="CH28" s="12"/>
      <c r="CI28" s="219"/>
      <c r="CJ28" s="210"/>
      <c r="CK28" s="210"/>
      <c r="CL28" s="213"/>
      <c r="CM28" s="216"/>
      <c r="CN28" s="49">
        <v>1</v>
      </c>
      <c r="CO28" s="199"/>
      <c r="CQ28" s="208"/>
    </row>
    <row r="29" spans="2:95" ht="13.5" hidden="1" customHeight="1" x14ac:dyDescent="0.15">
      <c r="B29" s="222"/>
      <c r="C29" s="26"/>
      <c r="D29" s="29"/>
      <c r="E29" s="12" t="str">
        <f>IF(AB5="","",AB5)</f>
        <v/>
      </c>
      <c r="F29" s="12" t="s">
        <v>3</v>
      </c>
      <c r="G29" s="12" t="str">
        <f>IF(Z5="","",Z5)</f>
        <v/>
      </c>
      <c r="H29" s="30"/>
      <c r="I29" s="28"/>
      <c r="J29" s="24"/>
      <c r="K29" s="29"/>
      <c r="L29" s="12" t="str">
        <f>IF(AB13="","",AB13)</f>
        <v/>
      </c>
      <c r="M29" s="12" t="s">
        <v>3</v>
      </c>
      <c r="N29" s="12" t="str">
        <f>IF(Z13="","",Z13)</f>
        <v/>
      </c>
      <c r="O29" s="30"/>
      <c r="P29" s="28"/>
      <c r="Q29" s="26"/>
      <c r="R29" s="29"/>
      <c r="S29" s="36" t="str">
        <f>IF(AB21="","",AB21)</f>
        <v/>
      </c>
      <c r="T29" s="36" t="s">
        <v>3</v>
      </c>
      <c r="U29" s="36" t="str">
        <f>IF(Z21="","",Z21)</f>
        <v/>
      </c>
      <c r="V29" s="30"/>
      <c r="W29" s="28"/>
      <c r="X29" s="149"/>
      <c r="Y29" s="150"/>
      <c r="Z29" s="150"/>
      <c r="AA29" s="150"/>
      <c r="AB29" s="150"/>
      <c r="AC29" s="150"/>
      <c r="AD29" s="151"/>
      <c r="AE29" s="15"/>
      <c r="AF29" s="18"/>
      <c r="AG29" s="12" t="str">
        <f>IF(INDEX(入力用全データ,MATCH($CO27,仮順位,0)+$CN29,MATCH(AE$2,入力用チーム名横,0)+AG$99)="","",INDEX(入力用全データ,MATCH($CO27,仮順位,0)+$CN29,MATCH(AE$2,入力用チーム名横,0)+AG$99))</f>
        <v/>
      </c>
      <c r="AH29" s="12" t="s">
        <v>3</v>
      </c>
      <c r="AI29" s="12" t="str">
        <f>IF(INDEX(入力用全データ,MATCH($CO27,仮順位,0)+$CN29,MATCH(AE$2,入力用チーム名横,0)+AI$99)="","",INDEX(入力用全データ,MATCH($CO27,仮順位,0)+$CN29,MATCH(AE$2,入力用チーム名横,0)+AI$99))</f>
        <v/>
      </c>
      <c r="AJ29" s="17"/>
      <c r="AK29" s="14"/>
      <c r="AL29" s="15"/>
      <c r="AM29" s="18"/>
      <c r="AN29" s="12" t="str">
        <f>IF(INDEX(入力用全データ,MATCH($CO27,仮順位,0)+$CN29,MATCH(AL$2,入力用チーム名横,0)+AN$99)="","",INDEX(入力用全データ,MATCH($CO27,仮順位,0)+$CN29,MATCH(AL$2,入力用チーム名横,0)+AN$99))</f>
        <v/>
      </c>
      <c r="AO29" s="12" t="s">
        <v>3</v>
      </c>
      <c r="AP29" s="12" t="str">
        <f>IF(INDEX(入力用全データ,MATCH($CO27,仮順位,0)+$CN29,MATCH(AL$2,入力用チーム名横,0)+AP$99)="","",INDEX(入力用全データ,MATCH($CO27,仮順位,0)+$CN29,MATCH(AL$2,入力用チーム名横,0)+AP$99))</f>
        <v/>
      </c>
      <c r="AQ29" s="17"/>
      <c r="AR29" s="14"/>
      <c r="AS29" s="15"/>
      <c r="AT29" s="18"/>
      <c r="AU29" s="12" t="str">
        <f>IF(INDEX(入力用全データ,MATCH($CO27,仮順位,0)+$CN29,MATCH(AS$2,入力用チーム名横,0)+AU$99)="","",INDEX(入力用全データ,MATCH($CO27,仮順位,0)+$CN29,MATCH(AS$2,入力用チーム名横,0)+AU$99))</f>
        <v/>
      </c>
      <c r="AV29" s="12" t="s">
        <v>3</v>
      </c>
      <c r="AW29" s="12" t="str">
        <f>IF(INDEX(入力用全データ,MATCH($CO27,仮順位,0)+$CN29,MATCH(AS$2,入力用チーム名横,0)+AW$99)="","",INDEX(入力用全データ,MATCH($CO27,仮順位,0)+$CN29,MATCH(AS$2,入力用チーム名横,0)+AW$99))</f>
        <v/>
      </c>
      <c r="AX29" s="17"/>
      <c r="AY29" s="14"/>
      <c r="AZ29" s="15"/>
      <c r="BA29" s="18"/>
      <c r="BB29" s="12" t="str">
        <f>IF(INDEX(入力用全データ,MATCH($CO27,仮順位,0)+$CN29,MATCH(AZ$2,入力用チーム名横,0)+BB$99)="","",INDEX(入力用全データ,MATCH($CO27,仮順位,0)+$CN29,MATCH(AZ$2,入力用チーム名横,0)+BB$99))</f>
        <v/>
      </c>
      <c r="BC29" s="12" t="s">
        <v>3</v>
      </c>
      <c r="BD29" s="12" t="str">
        <f>IF(INDEX(入力用全データ,MATCH($CO27,仮順位,0)+$CN29,MATCH(AZ$2,入力用チーム名横,0)+BD$99)="","",INDEX(入力用全データ,MATCH($CO27,仮順位,0)+$CN29,MATCH(AZ$2,入力用チーム名横,0)+BD$99))</f>
        <v/>
      </c>
      <c r="BE29" s="17"/>
      <c r="BF29" s="12"/>
      <c r="BG29" s="15"/>
      <c r="BH29" s="18"/>
      <c r="BI29" s="12" t="str">
        <f>IF(INDEX(入力用全データ,MATCH($CO27,仮順位,0)+$CN29,MATCH(BG$2,入力用チーム名横,0)+BI$99)="","",INDEX(入力用全データ,MATCH($CO27,仮順位,0)+$CN29,MATCH(BG$2,入力用チーム名横,0)+BI$99))</f>
        <v/>
      </c>
      <c r="BJ29" s="12" t="s">
        <v>3</v>
      </c>
      <c r="BK29" s="12" t="str">
        <f>IF(INDEX(入力用全データ,MATCH($CO27,仮順位,0)+$CN29,MATCH(BG$2,入力用チーム名横,0)+BK$99)="","",INDEX(入力用全データ,MATCH($CO27,仮順位,0)+$CN29,MATCH(BG$2,入力用チーム名横,0)+BK$99))</f>
        <v/>
      </c>
      <c r="BL29" s="17"/>
      <c r="BM29" s="12"/>
      <c r="BN29" s="15"/>
      <c r="BO29" s="18"/>
      <c r="BP29" s="12" t="str">
        <f>IF(INDEX(入力用全データ,MATCH($CO27,仮順位,0)+$CN29,MATCH(BN$2,入力用チーム名横,0)+BP$99)="","",INDEX(入力用全データ,MATCH($CO27,仮順位,0)+$CN29,MATCH(BN$2,入力用チーム名横,0)+BP$99))</f>
        <v/>
      </c>
      <c r="BQ29" s="12" t="s">
        <v>3</v>
      </c>
      <c r="BR29" s="12" t="str">
        <f>IF(INDEX(入力用全データ,MATCH($CO27,仮順位,0)+$CN29,MATCH(BN$2,入力用チーム名横,0)+BR$99)="","",INDEX(入力用全データ,MATCH($CO27,仮順位,0)+$CN29,MATCH(BN$2,入力用チーム名横,0)+BR$99))</f>
        <v/>
      </c>
      <c r="BS29" s="17"/>
      <c r="BT29" s="14"/>
      <c r="BU29" s="15"/>
      <c r="BV29" s="18"/>
      <c r="BW29" s="12" t="str">
        <f>IF(INDEX(入力用全データ,MATCH($CO27,仮順位,0)+$CN29,MATCH(BU$2,入力用チーム名横,0)+BW$99)="","",INDEX(入力用全データ,MATCH($CO27,仮順位,0)+$CN29,MATCH(BU$2,入力用チーム名横,0)+BW$99))</f>
        <v/>
      </c>
      <c r="BX29" s="12" t="s">
        <v>3</v>
      </c>
      <c r="BY29" s="12" t="str">
        <f>IF(INDEX(入力用全データ,MATCH($CO27,仮順位,0)+$CN29,MATCH(BU$2,入力用チーム名横,0)+BY$99)="","",INDEX(入力用全データ,MATCH($CO27,仮順位,0)+$CN29,MATCH(BU$2,入力用チーム名横,0)+BY$99))</f>
        <v/>
      </c>
      <c r="BZ29" s="17"/>
      <c r="CA29" s="12"/>
      <c r="CB29" s="15"/>
      <c r="CC29" s="18"/>
      <c r="CD29" s="12" t="str">
        <f>IF(INDEX(入力用全データ,MATCH($CO27,仮順位,0)+$CN29,MATCH(CB$2,入力用チーム名横,0)+CD$99)="","",INDEX(入力用全データ,MATCH($CO27,仮順位,0)+$CN29,MATCH(CB$2,入力用チーム名横,0)+CD$99))</f>
        <v/>
      </c>
      <c r="CE29" s="12" t="s">
        <v>3</v>
      </c>
      <c r="CF29" s="12" t="str">
        <f>IF(INDEX(入力用全データ,MATCH($CO27,仮順位,0)+$CN29,MATCH(CB$2,入力用チーム名横,0)+CF$99)="","",INDEX(入力用全データ,MATCH($CO27,仮順位,0)+$CN29,MATCH(CB$2,入力用チーム名横,0)+CF$99))</f>
        <v/>
      </c>
      <c r="CG29" s="17"/>
      <c r="CH29" s="12"/>
      <c r="CI29" s="219"/>
      <c r="CJ29" s="210"/>
      <c r="CK29" s="210"/>
      <c r="CL29" s="213"/>
      <c r="CM29" s="216"/>
      <c r="CN29" s="49">
        <v>2</v>
      </c>
      <c r="CO29" s="199"/>
      <c r="CQ29" s="208"/>
    </row>
    <row r="30" spans="2:95" ht="3.75" customHeight="1" x14ac:dyDescent="0.15">
      <c r="B30" s="222"/>
      <c r="C30" s="31"/>
      <c r="D30" s="31"/>
      <c r="E30" s="7"/>
      <c r="F30" s="7"/>
      <c r="G30" s="7"/>
      <c r="H30" s="31"/>
      <c r="I30" s="32"/>
      <c r="J30" s="33"/>
      <c r="K30" s="31"/>
      <c r="L30" s="7"/>
      <c r="M30" s="7"/>
      <c r="N30" s="7"/>
      <c r="O30" s="31"/>
      <c r="P30" s="32"/>
      <c r="Q30" s="31"/>
      <c r="R30" s="31"/>
      <c r="S30" s="7"/>
      <c r="T30" s="7"/>
      <c r="U30" s="7"/>
      <c r="V30" s="31"/>
      <c r="W30" s="32"/>
      <c r="X30" s="149"/>
      <c r="Y30" s="150"/>
      <c r="Z30" s="150"/>
      <c r="AA30" s="150"/>
      <c r="AB30" s="150"/>
      <c r="AC30" s="150"/>
      <c r="AD30" s="151"/>
      <c r="AE30" s="21"/>
      <c r="AF30" s="19"/>
      <c r="AG30" s="19"/>
      <c r="AH30" s="19"/>
      <c r="AI30" s="19"/>
      <c r="AJ30" s="19"/>
      <c r="AK30" s="20"/>
      <c r="AL30" s="21"/>
      <c r="AM30" s="19"/>
      <c r="AN30" s="19"/>
      <c r="AO30" s="19"/>
      <c r="AP30" s="19"/>
      <c r="AQ30" s="19"/>
      <c r="AR30" s="20"/>
      <c r="AS30" s="21"/>
      <c r="AT30" s="19"/>
      <c r="AU30" s="19"/>
      <c r="AV30" s="19"/>
      <c r="AW30" s="19"/>
      <c r="AX30" s="19"/>
      <c r="AY30" s="20"/>
      <c r="AZ30" s="21"/>
      <c r="BA30" s="19"/>
      <c r="BB30" s="19"/>
      <c r="BC30" s="19"/>
      <c r="BD30" s="19"/>
      <c r="BE30" s="19"/>
      <c r="BF30" s="19"/>
      <c r="BG30" s="21"/>
      <c r="BH30" s="19"/>
      <c r="BI30" s="19"/>
      <c r="BJ30" s="19"/>
      <c r="BK30" s="19"/>
      <c r="BL30" s="19"/>
      <c r="BM30" s="19"/>
      <c r="BN30" s="21"/>
      <c r="BO30" s="19"/>
      <c r="BP30" s="19"/>
      <c r="BQ30" s="19"/>
      <c r="BR30" s="19"/>
      <c r="BS30" s="19"/>
      <c r="BT30" s="20"/>
      <c r="BU30" s="21"/>
      <c r="BV30" s="19"/>
      <c r="BW30" s="19"/>
      <c r="BX30" s="19"/>
      <c r="BY30" s="19"/>
      <c r="BZ30" s="19"/>
      <c r="CA30" s="19"/>
      <c r="CB30" s="21"/>
      <c r="CC30" s="19"/>
      <c r="CD30" s="19"/>
      <c r="CE30" s="19"/>
      <c r="CF30" s="19"/>
      <c r="CG30" s="19"/>
      <c r="CH30" s="19"/>
      <c r="CI30" s="219"/>
      <c r="CJ30" s="210"/>
      <c r="CK30" s="210"/>
      <c r="CL30" s="213"/>
      <c r="CM30" s="216"/>
      <c r="CN30" s="49">
        <v>3</v>
      </c>
      <c r="CO30" s="199"/>
      <c r="CQ30" s="208"/>
    </row>
    <row r="31" spans="2:95" ht="18.75" customHeight="1" x14ac:dyDescent="0.15">
      <c r="B31" s="222"/>
      <c r="C31" s="145" t="str">
        <f>IF(E32="","",SUM(E32,E33))</f>
        <v/>
      </c>
      <c r="D31" s="83"/>
      <c r="E31" s="83" t="str">
        <f>IF(E32="","",IF(C31=H31,"△",IF(C31&gt;H31,"○","●")))</f>
        <v/>
      </c>
      <c r="F31" s="83"/>
      <c r="G31" s="83"/>
      <c r="H31" s="83" t="str">
        <f>IF(G32="","",SUM(G32,G33))</f>
        <v/>
      </c>
      <c r="I31" s="84"/>
      <c r="J31" s="94" t="str">
        <f>IF(L32="","",SUM(L32,L33))</f>
        <v/>
      </c>
      <c r="K31" s="83"/>
      <c r="L31" s="83" t="str">
        <f>IF(L32="","",IF(J31=O31,"△",IF(J31&gt;O31,"○","●")))</f>
        <v/>
      </c>
      <c r="M31" s="83"/>
      <c r="N31" s="83"/>
      <c r="O31" s="83" t="str">
        <f>IF(N32="","",SUM(N32,N33))</f>
        <v/>
      </c>
      <c r="P31" s="84"/>
      <c r="Q31" s="94" t="str">
        <f>IF(S32="","",SUM(S32,S33))</f>
        <v/>
      </c>
      <c r="R31" s="83"/>
      <c r="S31" s="83" t="str">
        <f>IF(S32="","",IF(Q31=V31,"△",IF(Q31&gt;V31,"○","●")))</f>
        <v/>
      </c>
      <c r="T31" s="83"/>
      <c r="U31" s="83"/>
      <c r="V31" s="83" t="str">
        <f>IF(U32="","",SUM(U32,U33))</f>
        <v/>
      </c>
      <c r="W31" s="84"/>
      <c r="X31" s="149"/>
      <c r="Y31" s="150"/>
      <c r="Z31" s="150"/>
      <c r="AA31" s="150"/>
      <c r="AB31" s="150"/>
      <c r="AC31" s="150"/>
      <c r="AD31" s="151"/>
      <c r="AE31" s="94" t="str">
        <f>IF(順位ソート!AE31="","",順位ソート!AE31)</f>
        <v/>
      </c>
      <c r="AF31" s="83"/>
      <c r="AG31" s="83" t="str">
        <f>IF(順位ソート!AG31="","",順位ソート!AG31)</f>
        <v/>
      </c>
      <c r="AH31" s="83"/>
      <c r="AI31" s="83"/>
      <c r="AJ31" s="83" t="str">
        <f>IF(順位ソート!AJ31="","",順位ソート!AJ31)</f>
        <v/>
      </c>
      <c r="AK31" s="84"/>
      <c r="AL31" s="94" t="str">
        <f>IF(順位ソート!AL31="","",順位ソート!AL31)</f>
        <v/>
      </c>
      <c r="AM31" s="83"/>
      <c r="AN31" s="83" t="str">
        <f>IF(順位ソート!AN31="","",順位ソート!AN31)</f>
        <v/>
      </c>
      <c r="AO31" s="83"/>
      <c r="AP31" s="83"/>
      <c r="AQ31" s="83" t="str">
        <f>IF(順位ソート!AQ31="","",順位ソート!AQ31)</f>
        <v/>
      </c>
      <c r="AR31" s="84"/>
      <c r="AS31" s="94" t="str">
        <f>IF(順位ソート!AS31="","",順位ソート!AS31)</f>
        <v/>
      </c>
      <c r="AT31" s="83"/>
      <c r="AU31" s="83" t="str">
        <f>IF(順位ソート!AU31="","",順位ソート!AU31)</f>
        <v/>
      </c>
      <c r="AV31" s="83"/>
      <c r="AW31" s="83"/>
      <c r="AX31" s="83" t="str">
        <f>IF(順位ソート!AX31="","",順位ソート!AX31)</f>
        <v/>
      </c>
      <c r="AY31" s="84"/>
      <c r="AZ31" s="94" t="str">
        <f>IF(順位ソート!AZ31="","",順位ソート!AZ31)</f>
        <v/>
      </c>
      <c r="BA31" s="83"/>
      <c r="BB31" s="83" t="str">
        <f>IF(順位ソート!BB31="","",順位ソート!BB31)</f>
        <v/>
      </c>
      <c r="BC31" s="83"/>
      <c r="BD31" s="83"/>
      <c r="BE31" s="83" t="str">
        <f>IF(順位ソート!BE31="","",順位ソート!BE31)</f>
        <v/>
      </c>
      <c r="BF31" s="84"/>
      <c r="BG31" s="94" t="str">
        <f>IF(順位ソート!BG31="","",順位ソート!BG31)</f>
        <v/>
      </c>
      <c r="BH31" s="83"/>
      <c r="BI31" s="83" t="str">
        <f>IF(順位ソート!BI31="","",順位ソート!BI31)</f>
        <v/>
      </c>
      <c r="BJ31" s="83"/>
      <c r="BK31" s="83"/>
      <c r="BL31" s="83" t="str">
        <f>IF(順位ソート!BL31="","",順位ソート!BL31)</f>
        <v/>
      </c>
      <c r="BM31" s="84"/>
      <c r="BN31" s="94" t="str">
        <f>IF(順位ソート!BN31="","",順位ソート!BN31)</f>
        <v/>
      </c>
      <c r="BO31" s="83"/>
      <c r="BP31" s="83" t="str">
        <f>IF(順位ソート!BP31="","",順位ソート!BP31)</f>
        <v/>
      </c>
      <c r="BQ31" s="83"/>
      <c r="BR31" s="83"/>
      <c r="BS31" s="83" t="str">
        <f>IF(順位ソート!BS31="","",順位ソート!BS31)</f>
        <v/>
      </c>
      <c r="BT31" s="84"/>
      <c r="BU31" s="94" t="str">
        <f>IF(順位ソート!BU31="","",順位ソート!BU31)</f>
        <v/>
      </c>
      <c r="BV31" s="83"/>
      <c r="BW31" s="83" t="str">
        <f>IF(順位ソート!BW31="","",順位ソート!BW31)</f>
        <v/>
      </c>
      <c r="BX31" s="83"/>
      <c r="BY31" s="83"/>
      <c r="BZ31" s="83" t="str">
        <f>IF(順位ソート!BZ31="","",順位ソート!BZ31)</f>
        <v/>
      </c>
      <c r="CA31" s="84"/>
      <c r="CB31" s="94" t="str">
        <f>IF(順位ソート!CB31="","",順位ソート!CB31)</f>
        <v/>
      </c>
      <c r="CC31" s="83"/>
      <c r="CD31" s="83" t="str">
        <f>IF(順位ソート!CD31="","",順位ソート!CD31)</f>
        <v/>
      </c>
      <c r="CE31" s="83"/>
      <c r="CF31" s="83"/>
      <c r="CG31" s="83" t="str">
        <f>IF(順位ソート!CG31="","",順位ソート!CG31)</f>
        <v/>
      </c>
      <c r="CH31" s="156"/>
      <c r="CI31" s="219"/>
      <c r="CJ31" s="210"/>
      <c r="CK31" s="210"/>
      <c r="CL31" s="213"/>
      <c r="CM31" s="216"/>
      <c r="CN31" s="49">
        <v>4</v>
      </c>
      <c r="CO31" s="199"/>
      <c r="CQ31" s="208"/>
    </row>
    <row r="32" spans="2:95" ht="13.5" hidden="1" customHeight="1" x14ac:dyDescent="0.15">
      <c r="B32" s="222"/>
      <c r="C32" s="26"/>
      <c r="D32" s="25"/>
      <c r="E32" s="12" t="str">
        <f>IF(AB8="","",AB8)</f>
        <v/>
      </c>
      <c r="F32" s="12" t="s">
        <v>3</v>
      </c>
      <c r="G32" s="12" t="str">
        <f>IF(Z8="","",Z8)</f>
        <v/>
      </c>
      <c r="H32" s="27"/>
      <c r="I32" s="28"/>
      <c r="J32" s="24"/>
      <c r="K32" s="25"/>
      <c r="L32" s="12" t="str">
        <f>IF(AB16="","",AB16)</f>
        <v/>
      </c>
      <c r="M32" s="12" t="s">
        <v>3</v>
      </c>
      <c r="N32" s="12" t="str">
        <f>IF(Z16="","",Z16)</f>
        <v/>
      </c>
      <c r="O32" s="27"/>
      <c r="P32" s="28"/>
      <c r="Q32" s="26"/>
      <c r="R32" s="25"/>
      <c r="S32" s="36" t="str">
        <f>IF(AB24="","",AB24)</f>
        <v/>
      </c>
      <c r="T32" s="36" t="s">
        <v>3</v>
      </c>
      <c r="U32" s="36" t="str">
        <f>IF(Z24="","",Z24)</f>
        <v/>
      </c>
      <c r="V32" s="27"/>
      <c r="W32" s="28"/>
      <c r="X32" s="149"/>
      <c r="Y32" s="150"/>
      <c r="Z32" s="150"/>
      <c r="AA32" s="150"/>
      <c r="AB32" s="150"/>
      <c r="AC32" s="150"/>
      <c r="AD32" s="151"/>
      <c r="AE32" s="15"/>
      <c r="AF32" s="16"/>
      <c r="AG32" s="12" t="str">
        <f>IF(INDEX(入力用全データ,MATCH($CO27,仮順位,0)+$CN32,MATCH(AE$2,入力用チーム名横,0)+AG$99)="","",INDEX(入力用全データ,MATCH($CO27,仮順位,0)+$CN32,MATCH(AE$2,入力用チーム名横,0)+AG$99))</f>
        <v/>
      </c>
      <c r="AH32" s="12" t="s">
        <v>3</v>
      </c>
      <c r="AI32" s="12" t="str">
        <f>IF(INDEX(入力用全データ,MATCH($CO27,仮順位,0)+$CN32,MATCH(AE$2,入力用チーム名横,0)+AI$99)="","",INDEX(入力用全データ,MATCH($CO27,仮順位,0)+$CN32,MATCH(AE$2,入力用チーム名横,0)+AI$99))</f>
        <v/>
      </c>
      <c r="AJ32" s="13"/>
      <c r="AK32" s="14"/>
      <c r="AL32" s="15"/>
      <c r="AM32" s="16"/>
      <c r="AN32" s="12" t="str">
        <f>IF(INDEX(入力用全データ,MATCH($CO27,仮順位,0)+$CN32,MATCH(AL$2,入力用チーム名横,0)+AN$99)="","",INDEX(入力用全データ,MATCH($CO27,仮順位,0)+$CN32,MATCH(AL$2,入力用チーム名横,0)+AN$99))</f>
        <v/>
      </c>
      <c r="AO32" s="12" t="s">
        <v>3</v>
      </c>
      <c r="AP32" s="12" t="str">
        <f>IF(INDEX(入力用全データ,MATCH($CO27,仮順位,0)+$CN32,MATCH(AL$2,入力用チーム名横,0)+AP$99)="","",INDEX(入力用全データ,MATCH($CO27,仮順位,0)+$CN32,MATCH(AL$2,入力用チーム名横,0)+AP$99))</f>
        <v/>
      </c>
      <c r="AQ32" s="13"/>
      <c r="AR32" s="14"/>
      <c r="AS32" s="15"/>
      <c r="AT32" s="16"/>
      <c r="AU32" s="12" t="str">
        <f>IF(INDEX(入力用全データ,MATCH($CO27,仮順位,0)+$CN32,MATCH(AS$2,入力用チーム名横,0)+AU$99)="","",INDEX(入力用全データ,MATCH($CO27,仮順位,0)+$CN32,MATCH(AS$2,入力用チーム名横,0)+AU$99))</f>
        <v/>
      </c>
      <c r="AV32" s="12" t="s">
        <v>3</v>
      </c>
      <c r="AW32" s="12" t="str">
        <f>IF(INDEX(入力用全データ,MATCH($CO27,仮順位,0)+$CN32,MATCH(AS$2,入力用チーム名横,0)+AW$99)="","",INDEX(入力用全データ,MATCH($CO27,仮順位,0)+$CN32,MATCH(AS$2,入力用チーム名横,0)+AW$99))</f>
        <v/>
      </c>
      <c r="AX32" s="13"/>
      <c r="AY32" s="14"/>
      <c r="AZ32" s="15"/>
      <c r="BA32" s="16"/>
      <c r="BB32" s="12" t="str">
        <f>IF(INDEX(入力用全データ,MATCH($CO27,仮順位,0)+$CN32,MATCH(AZ$2,入力用チーム名横,0)+BB$99)="","",INDEX(入力用全データ,MATCH($CO27,仮順位,0)+$CN32,MATCH(AZ$2,入力用チーム名横,0)+BB$99))</f>
        <v/>
      </c>
      <c r="BC32" s="12" t="s">
        <v>3</v>
      </c>
      <c r="BD32" s="12" t="str">
        <f>IF(INDEX(入力用全データ,MATCH($CO27,仮順位,0)+$CN32,MATCH(AZ$2,入力用チーム名横,0)+BD$99)="","",INDEX(入力用全データ,MATCH($CO27,仮順位,0)+$CN32,MATCH(AZ$2,入力用チーム名横,0)+BD$99))</f>
        <v/>
      </c>
      <c r="BE32" s="13"/>
      <c r="BF32" s="12"/>
      <c r="BG32" s="15"/>
      <c r="BH32" s="16"/>
      <c r="BI32" s="12" t="str">
        <f>IF(INDEX(入力用全データ,MATCH($CO27,仮順位,0)+$CN32,MATCH(BG$2,入力用チーム名横,0)+BI$99)="","",INDEX(入力用全データ,MATCH($CO27,仮順位,0)+$CN32,MATCH(BG$2,入力用チーム名横,0)+BI$99))</f>
        <v/>
      </c>
      <c r="BJ32" s="12" t="s">
        <v>3</v>
      </c>
      <c r="BK32" s="12" t="str">
        <f>IF(INDEX(入力用全データ,MATCH($CO27,仮順位,0)+$CN32,MATCH(BG$2,入力用チーム名横,0)+BK$99)="","",INDEX(入力用全データ,MATCH($CO27,仮順位,0)+$CN32,MATCH(BG$2,入力用チーム名横,0)+BK$99))</f>
        <v/>
      </c>
      <c r="BL32" s="13"/>
      <c r="BM32" s="12"/>
      <c r="BN32" s="15"/>
      <c r="BO32" s="16"/>
      <c r="BP32" s="12" t="str">
        <f>IF(INDEX(入力用全データ,MATCH($CO27,仮順位,0)+$CN32,MATCH(BN$2,入力用チーム名横,0)+BP$99)="","",INDEX(入力用全データ,MATCH($CO27,仮順位,0)+$CN32,MATCH(BN$2,入力用チーム名横,0)+BP$99))</f>
        <v/>
      </c>
      <c r="BQ32" s="12" t="s">
        <v>3</v>
      </c>
      <c r="BR32" s="12" t="str">
        <f>IF(INDEX(入力用全データ,MATCH($CO27,仮順位,0)+$CN32,MATCH(BN$2,入力用チーム名横,0)+BR$99)="","",INDEX(入力用全データ,MATCH($CO27,仮順位,0)+$CN32,MATCH(BN$2,入力用チーム名横,0)+BR$99))</f>
        <v/>
      </c>
      <c r="BS32" s="13"/>
      <c r="BT32" s="14"/>
      <c r="BU32" s="15"/>
      <c r="BV32" s="16"/>
      <c r="BW32" s="12" t="str">
        <f>IF(INDEX(入力用全データ,MATCH($CO27,仮順位,0)+$CN32,MATCH(BU$2,入力用チーム名横,0)+BW$99)="","",INDEX(入力用全データ,MATCH($CO27,仮順位,0)+$CN32,MATCH(BU$2,入力用チーム名横,0)+BW$99))</f>
        <v/>
      </c>
      <c r="BX32" s="12" t="s">
        <v>3</v>
      </c>
      <c r="BY32" s="12" t="str">
        <f>IF(INDEX(入力用全データ,MATCH($CO27,仮順位,0)+$CN32,MATCH(BU$2,入力用チーム名横,0)+BY$99)="","",INDEX(入力用全データ,MATCH($CO27,仮順位,0)+$CN32,MATCH(BU$2,入力用チーム名横,0)+BY$99))</f>
        <v/>
      </c>
      <c r="BZ32" s="13"/>
      <c r="CA32" s="12"/>
      <c r="CB32" s="15"/>
      <c r="CC32" s="16"/>
      <c r="CD32" s="12" t="str">
        <f>IF(INDEX(入力用全データ,MATCH($CO27,仮順位,0)+$CN32,MATCH(CB$2,入力用チーム名横,0)+CD$99)="","",INDEX(入力用全データ,MATCH($CO27,仮順位,0)+$CN32,MATCH(CB$2,入力用チーム名横,0)+CD$99))</f>
        <v/>
      </c>
      <c r="CE32" s="12" t="s">
        <v>3</v>
      </c>
      <c r="CF32" s="12" t="str">
        <f>IF(INDEX(入力用全データ,MATCH($CO27,仮順位,0)+$CN32,MATCH(CB$2,入力用チーム名横,0)+CF$99)="","",INDEX(入力用全データ,MATCH($CO27,仮順位,0)+$CN32,MATCH(CB$2,入力用チーム名横,0)+CF$99))</f>
        <v/>
      </c>
      <c r="CG32" s="13"/>
      <c r="CH32" s="12"/>
      <c r="CI32" s="219"/>
      <c r="CJ32" s="210"/>
      <c r="CK32" s="210"/>
      <c r="CL32" s="213"/>
      <c r="CM32" s="216"/>
      <c r="CN32" s="49">
        <v>5</v>
      </c>
      <c r="CO32" s="199"/>
      <c r="CQ32" s="208"/>
    </row>
    <row r="33" spans="2:95" ht="13.5" hidden="1" customHeight="1" x14ac:dyDescent="0.15">
      <c r="B33" s="222"/>
      <c r="C33" s="26"/>
      <c r="D33" s="29"/>
      <c r="E33" s="12" t="str">
        <f>IF(AB9="","",AB9)</f>
        <v/>
      </c>
      <c r="F33" s="12" t="s">
        <v>3</v>
      </c>
      <c r="G33" s="12" t="str">
        <f>IF(Z9="","",Z9)</f>
        <v/>
      </c>
      <c r="H33" s="30"/>
      <c r="I33" s="28"/>
      <c r="J33" s="24"/>
      <c r="K33" s="29"/>
      <c r="L33" s="12" t="str">
        <f>IF(AB17="","",AB17)</f>
        <v/>
      </c>
      <c r="M33" s="12" t="s">
        <v>3</v>
      </c>
      <c r="N33" s="12" t="str">
        <f>IF(Z17="","",Z17)</f>
        <v/>
      </c>
      <c r="O33" s="30"/>
      <c r="P33" s="28"/>
      <c r="Q33" s="26"/>
      <c r="R33" s="29"/>
      <c r="S33" s="36" t="str">
        <f>IF(AB25="","",AB25)</f>
        <v/>
      </c>
      <c r="T33" s="36" t="s">
        <v>3</v>
      </c>
      <c r="U33" s="36" t="str">
        <f>IF(Z25="","",Z25)</f>
        <v/>
      </c>
      <c r="V33" s="30"/>
      <c r="W33" s="28"/>
      <c r="X33" s="149"/>
      <c r="Y33" s="150"/>
      <c r="Z33" s="150"/>
      <c r="AA33" s="150"/>
      <c r="AB33" s="150"/>
      <c r="AC33" s="150"/>
      <c r="AD33" s="151"/>
      <c r="AE33" s="15"/>
      <c r="AF33" s="18"/>
      <c r="AG33" s="12" t="str">
        <f>IF(INDEX(入力用全データ,MATCH($CO27,仮順位,0)+$CN33,MATCH(AE$2,入力用チーム名横,0)+AG$99)="","",INDEX(入力用全データ,MATCH($CO27,仮順位,0)+$CN33,MATCH(AE$2,入力用チーム名横,0)+AG$99))</f>
        <v/>
      </c>
      <c r="AH33" s="12" t="s">
        <v>3</v>
      </c>
      <c r="AI33" s="12" t="str">
        <f>IF(INDEX(入力用全データ,MATCH($CO27,仮順位,0)+$CN33,MATCH(AE$2,入力用チーム名横,0)+AI$99)="","",INDEX(入力用全データ,MATCH($CO27,仮順位,0)+$CN33,MATCH(AE$2,入力用チーム名横,0)+AI$99))</f>
        <v/>
      </c>
      <c r="AJ33" s="17"/>
      <c r="AK33" s="14"/>
      <c r="AL33" s="15"/>
      <c r="AM33" s="18"/>
      <c r="AN33" s="12" t="str">
        <f>IF(INDEX(入力用全データ,MATCH($CO27,仮順位,0)+$CN33,MATCH(AL$2,入力用チーム名横,0)+AN$99)="","",INDEX(入力用全データ,MATCH($CO27,仮順位,0)+$CN33,MATCH(AL$2,入力用チーム名横,0)+AN$99))</f>
        <v/>
      </c>
      <c r="AO33" s="12" t="s">
        <v>3</v>
      </c>
      <c r="AP33" s="12" t="str">
        <f>IF(INDEX(入力用全データ,MATCH($CO27,仮順位,0)+$CN33,MATCH(AL$2,入力用チーム名横,0)+AP$99)="","",INDEX(入力用全データ,MATCH($CO27,仮順位,0)+$CN33,MATCH(AL$2,入力用チーム名横,0)+AP$99))</f>
        <v/>
      </c>
      <c r="AQ33" s="17"/>
      <c r="AR33" s="14"/>
      <c r="AS33" s="15"/>
      <c r="AT33" s="18"/>
      <c r="AU33" s="12" t="str">
        <f>IF(INDEX(入力用全データ,MATCH($CO27,仮順位,0)+$CN33,MATCH(AS$2,入力用チーム名横,0)+AU$99)="","",INDEX(入力用全データ,MATCH($CO27,仮順位,0)+$CN33,MATCH(AS$2,入力用チーム名横,0)+AU$99))</f>
        <v/>
      </c>
      <c r="AV33" s="12" t="s">
        <v>3</v>
      </c>
      <c r="AW33" s="12" t="str">
        <f>IF(INDEX(入力用全データ,MATCH($CO27,仮順位,0)+$CN33,MATCH(AS$2,入力用チーム名横,0)+AW$99)="","",INDEX(入力用全データ,MATCH($CO27,仮順位,0)+$CN33,MATCH(AS$2,入力用チーム名横,0)+AW$99))</f>
        <v/>
      </c>
      <c r="AX33" s="17"/>
      <c r="AY33" s="14"/>
      <c r="AZ33" s="15"/>
      <c r="BA33" s="18"/>
      <c r="BB33" s="12" t="str">
        <f>IF(INDEX(入力用全データ,MATCH($CO27,仮順位,0)+$CN33,MATCH(AZ$2,入力用チーム名横,0)+BB$99)="","",INDEX(入力用全データ,MATCH($CO27,仮順位,0)+$CN33,MATCH(AZ$2,入力用チーム名横,0)+BB$99))</f>
        <v/>
      </c>
      <c r="BC33" s="12" t="s">
        <v>3</v>
      </c>
      <c r="BD33" s="12" t="str">
        <f>IF(INDEX(入力用全データ,MATCH($CO27,仮順位,0)+$CN33,MATCH(AZ$2,入力用チーム名横,0)+BD$99)="","",INDEX(入力用全データ,MATCH($CO27,仮順位,0)+$CN33,MATCH(AZ$2,入力用チーム名横,0)+BD$99))</f>
        <v/>
      </c>
      <c r="BE33" s="17"/>
      <c r="BF33" s="12"/>
      <c r="BG33" s="15"/>
      <c r="BH33" s="18"/>
      <c r="BI33" s="12" t="str">
        <f>IF(INDEX(入力用全データ,MATCH($CO27,仮順位,0)+$CN33,MATCH(BG$2,入力用チーム名横,0)+BI$99)="","",INDEX(入力用全データ,MATCH($CO27,仮順位,0)+$CN33,MATCH(BG$2,入力用チーム名横,0)+BI$99))</f>
        <v/>
      </c>
      <c r="BJ33" s="12" t="s">
        <v>3</v>
      </c>
      <c r="BK33" s="12" t="str">
        <f>IF(INDEX(入力用全データ,MATCH($CO27,仮順位,0)+$CN33,MATCH(BG$2,入力用チーム名横,0)+BK$99)="","",INDEX(入力用全データ,MATCH($CO27,仮順位,0)+$CN33,MATCH(BG$2,入力用チーム名横,0)+BK$99))</f>
        <v/>
      </c>
      <c r="BL33" s="17"/>
      <c r="BM33" s="12"/>
      <c r="BN33" s="15"/>
      <c r="BO33" s="18"/>
      <c r="BP33" s="12" t="str">
        <f>IF(INDEX(入力用全データ,MATCH($CO27,仮順位,0)+$CN33,MATCH(BN$2,入力用チーム名横,0)+BP$99)="","",INDEX(入力用全データ,MATCH($CO27,仮順位,0)+$CN33,MATCH(BN$2,入力用チーム名横,0)+BP$99))</f>
        <v/>
      </c>
      <c r="BQ33" s="12" t="s">
        <v>3</v>
      </c>
      <c r="BR33" s="12" t="str">
        <f>IF(INDEX(入力用全データ,MATCH($CO27,仮順位,0)+$CN33,MATCH(BN$2,入力用チーム名横,0)+BR$99)="","",INDEX(入力用全データ,MATCH($CO27,仮順位,0)+$CN33,MATCH(BN$2,入力用チーム名横,0)+BR$99))</f>
        <v/>
      </c>
      <c r="BS33" s="17"/>
      <c r="BT33" s="14"/>
      <c r="BU33" s="15"/>
      <c r="BV33" s="18"/>
      <c r="BW33" s="12" t="str">
        <f>IF(INDEX(入力用全データ,MATCH($CO27,仮順位,0)+$CN33,MATCH(BU$2,入力用チーム名横,0)+BW$99)="","",INDEX(入力用全データ,MATCH($CO27,仮順位,0)+$CN33,MATCH(BU$2,入力用チーム名横,0)+BW$99))</f>
        <v/>
      </c>
      <c r="BX33" s="12" t="s">
        <v>3</v>
      </c>
      <c r="BY33" s="12" t="str">
        <f>IF(INDEX(入力用全データ,MATCH($CO27,仮順位,0)+$CN33,MATCH(BU$2,入力用チーム名横,0)+BY$99)="","",INDEX(入力用全データ,MATCH($CO27,仮順位,0)+$CN33,MATCH(BU$2,入力用チーム名横,0)+BY$99))</f>
        <v/>
      </c>
      <c r="BZ33" s="17"/>
      <c r="CA33" s="12"/>
      <c r="CB33" s="15"/>
      <c r="CC33" s="18"/>
      <c r="CD33" s="12" t="str">
        <f>IF(INDEX(入力用全データ,MATCH($CO27,仮順位,0)+$CN33,MATCH(CB$2,入力用チーム名横,0)+CD$99)="","",INDEX(入力用全データ,MATCH($CO27,仮順位,0)+$CN33,MATCH(CB$2,入力用チーム名横,0)+CD$99))</f>
        <v/>
      </c>
      <c r="CE33" s="12" t="s">
        <v>3</v>
      </c>
      <c r="CF33" s="12" t="str">
        <f>IF(INDEX(入力用全データ,MATCH($CO27,仮順位,0)+$CN33,MATCH(CB$2,入力用チーム名横,0)+CF$99)="","",INDEX(入力用全データ,MATCH($CO27,仮順位,0)+$CN33,MATCH(CB$2,入力用チーム名横,0)+CF$99))</f>
        <v/>
      </c>
      <c r="CG33" s="17"/>
      <c r="CH33" s="12"/>
      <c r="CI33" s="219"/>
      <c r="CJ33" s="210"/>
      <c r="CK33" s="210"/>
      <c r="CL33" s="213"/>
      <c r="CM33" s="216"/>
      <c r="CN33" s="49">
        <v>6</v>
      </c>
      <c r="CO33" s="199"/>
      <c r="CQ33" s="208"/>
    </row>
    <row r="34" spans="2:95" ht="3.75" customHeight="1" x14ac:dyDescent="0.15">
      <c r="B34" s="223"/>
      <c r="C34" s="34"/>
      <c r="D34" s="34"/>
      <c r="E34" s="8"/>
      <c r="F34" s="8"/>
      <c r="G34" s="8"/>
      <c r="H34" s="34"/>
      <c r="I34" s="30"/>
      <c r="J34" s="29"/>
      <c r="K34" s="34"/>
      <c r="L34" s="8"/>
      <c r="M34" s="8"/>
      <c r="N34" s="8"/>
      <c r="O34" s="34"/>
      <c r="P34" s="30"/>
      <c r="Q34" s="34"/>
      <c r="R34" s="34"/>
      <c r="S34" s="8"/>
      <c r="T34" s="8"/>
      <c r="U34" s="8"/>
      <c r="V34" s="34"/>
      <c r="W34" s="30"/>
      <c r="X34" s="152"/>
      <c r="Y34" s="153"/>
      <c r="Z34" s="153"/>
      <c r="AA34" s="153"/>
      <c r="AB34" s="153"/>
      <c r="AC34" s="153"/>
      <c r="AD34" s="154"/>
      <c r="AE34" s="18"/>
      <c r="AF34" s="22"/>
      <c r="AG34" s="22"/>
      <c r="AH34" s="22"/>
      <c r="AI34" s="22"/>
      <c r="AJ34" s="22"/>
      <c r="AK34" s="17"/>
      <c r="AL34" s="18"/>
      <c r="AM34" s="22"/>
      <c r="AN34" s="22"/>
      <c r="AO34" s="22"/>
      <c r="AP34" s="22"/>
      <c r="AQ34" s="22"/>
      <c r="AR34" s="17"/>
      <c r="AS34" s="18"/>
      <c r="AT34" s="22"/>
      <c r="AU34" s="22"/>
      <c r="AV34" s="22"/>
      <c r="AW34" s="22"/>
      <c r="AX34" s="22"/>
      <c r="AY34" s="17"/>
      <c r="AZ34" s="18"/>
      <c r="BA34" s="22"/>
      <c r="BB34" s="22"/>
      <c r="BC34" s="22"/>
      <c r="BD34" s="22"/>
      <c r="BE34" s="22"/>
      <c r="BF34" s="22"/>
      <c r="BG34" s="18"/>
      <c r="BH34" s="22"/>
      <c r="BI34" s="22"/>
      <c r="BJ34" s="22"/>
      <c r="BK34" s="22"/>
      <c r="BL34" s="22"/>
      <c r="BM34" s="22"/>
      <c r="BN34" s="18"/>
      <c r="BO34" s="22"/>
      <c r="BP34" s="22"/>
      <c r="BQ34" s="22"/>
      <c r="BR34" s="22"/>
      <c r="BS34" s="22"/>
      <c r="BT34" s="17"/>
      <c r="BU34" s="18"/>
      <c r="BV34" s="22"/>
      <c r="BW34" s="22"/>
      <c r="BX34" s="22"/>
      <c r="BY34" s="22"/>
      <c r="BZ34" s="22"/>
      <c r="CA34" s="22"/>
      <c r="CB34" s="18"/>
      <c r="CC34" s="22"/>
      <c r="CD34" s="22"/>
      <c r="CE34" s="22"/>
      <c r="CF34" s="22"/>
      <c r="CG34" s="22"/>
      <c r="CH34" s="22"/>
      <c r="CI34" s="220"/>
      <c r="CJ34" s="211"/>
      <c r="CK34" s="211"/>
      <c r="CL34" s="214"/>
      <c r="CM34" s="217"/>
      <c r="CN34" s="49">
        <v>7</v>
      </c>
      <c r="CO34" s="137"/>
      <c r="CQ34" s="208"/>
    </row>
    <row r="35" spans="2:95" s="78" customFormat="1" ht="18.75" customHeight="1" x14ac:dyDescent="0.15">
      <c r="B35" s="221" t="str">
        <f>INDEX(入力用全データ,MATCH($CO35,仮順位,0),1)</f>
        <v>エボルブ
ジュニアユース
ＦＣ</v>
      </c>
      <c r="C35" s="172" t="str">
        <f>IF(E36="","",SUM(E36,E37))</f>
        <v/>
      </c>
      <c r="D35" s="91"/>
      <c r="E35" s="91" t="str">
        <f>IF(E36="","",IF(C35=H35,"△",IF(C35&gt;H35,"○","●")))</f>
        <v/>
      </c>
      <c r="F35" s="91"/>
      <c r="G35" s="91"/>
      <c r="H35" s="91" t="str">
        <f>IF(G36="","",SUM(G36,G37))</f>
        <v/>
      </c>
      <c r="I35" s="95"/>
      <c r="J35" s="90" t="str">
        <f>IF(L36="","",SUM(L36,L37))</f>
        <v/>
      </c>
      <c r="K35" s="91"/>
      <c r="L35" s="91" t="str">
        <f>IF(L36="","",IF(J35=O35,"△",IF(J35&gt;O35,"○","●")))</f>
        <v/>
      </c>
      <c r="M35" s="91"/>
      <c r="N35" s="91"/>
      <c r="O35" s="91" t="str">
        <f>IF(N36="","",SUM(N36,N37))</f>
        <v/>
      </c>
      <c r="P35" s="95"/>
      <c r="Q35" s="90" t="str">
        <f>IF(S36="","",SUM(S36,S37))</f>
        <v/>
      </c>
      <c r="R35" s="91"/>
      <c r="S35" s="91" t="str">
        <f>IF(S36="","",IF(Q35=V35,"△",IF(Q35&gt;V35,"○","●")))</f>
        <v/>
      </c>
      <c r="T35" s="91"/>
      <c r="U35" s="91"/>
      <c r="V35" s="91" t="str">
        <f>IF(U36="","",SUM(U36,U37))</f>
        <v/>
      </c>
      <c r="W35" s="95"/>
      <c r="X35" s="90" t="str">
        <f>IF(Z36="","",SUM(Z36,Z37))</f>
        <v/>
      </c>
      <c r="Y35" s="91"/>
      <c r="Z35" s="91" t="str">
        <f>IF(Z36="","",IF(X35=AC35,"△",IF(X35&gt;AC35,"○","●")))</f>
        <v/>
      </c>
      <c r="AA35" s="91"/>
      <c r="AB35" s="91"/>
      <c r="AC35" s="91" t="str">
        <f>IF(AB36="","",SUM(AB36,AB37))</f>
        <v/>
      </c>
      <c r="AD35" s="95"/>
      <c r="AE35" s="146"/>
      <c r="AF35" s="147"/>
      <c r="AG35" s="147"/>
      <c r="AH35" s="147"/>
      <c r="AI35" s="147"/>
      <c r="AJ35" s="147"/>
      <c r="AK35" s="148"/>
      <c r="AL35" s="90" t="str">
        <f>IF(順位ソート!AL35="","",順位ソート!AL35)</f>
        <v/>
      </c>
      <c r="AM35" s="91"/>
      <c r="AN35" s="91" t="str">
        <f>IF(順位ソート!AN35="","",順位ソート!AN35)</f>
        <v/>
      </c>
      <c r="AO35" s="91"/>
      <c r="AP35" s="91"/>
      <c r="AQ35" s="91" t="str">
        <f>IF(順位ソート!AQ35="","",順位ソート!AQ35)</f>
        <v/>
      </c>
      <c r="AR35" s="95"/>
      <c r="AS35" s="90" t="str">
        <f>IF(順位ソート!AS35="","",順位ソート!AS35)</f>
        <v/>
      </c>
      <c r="AT35" s="91"/>
      <c r="AU35" s="91" t="str">
        <f>IF(順位ソート!AU35="","",順位ソート!AU35)</f>
        <v/>
      </c>
      <c r="AV35" s="91"/>
      <c r="AW35" s="91"/>
      <c r="AX35" s="91" t="str">
        <f>IF(順位ソート!AX35="","",順位ソート!AX35)</f>
        <v/>
      </c>
      <c r="AY35" s="95"/>
      <c r="AZ35" s="90" t="str">
        <f>IF(順位ソート!AZ35="","",順位ソート!AZ35)</f>
        <v/>
      </c>
      <c r="BA35" s="91"/>
      <c r="BB35" s="91" t="str">
        <f>IF(順位ソート!BB35="","",順位ソート!BB35)</f>
        <v/>
      </c>
      <c r="BC35" s="91"/>
      <c r="BD35" s="91"/>
      <c r="BE35" s="91" t="str">
        <f>IF(順位ソート!BE35="","",順位ソート!BE35)</f>
        <v/>
      </c>
      <c r="BF35" s="95"/>
      <c r="BG35" s="90" t="str">
        <f>IF(順位ソート!BG35="","",順位ソート!BG35)</f>
        <v/>
      </c>
      <c r="BH35" s="91"/>
      <c r="BI35" s="91" t="str">
        <f>IF(順位ソート!BI35="","",順位ソート!BI35)</f>
        <v/>
      </c>
      <c r="BJ35" s="91"/>
      <c r="BK35" s="91"/>
      <c r="BL35" s="91" t="str">
        <f>IF(順位ソート!BL35="","",順位ソート!BL35)</f>
        <v/>
      </c>
      <c r="BM35" s="95"/>
      <c r="BN35" s="90" t="str">
        <f>IF(順位ソート!BN35="","",順位ソート!BN35)</f>
        <v/>
      </c>
      <c r="BO35" s="91"/>
      <c r="BP35" s="91" t="str">
        <f>IF(順位ソート!BP35="","",順位ソート!BP35)</f>
        <v/>
      </c>
      <c r="BQ35" s="91"/>
      <c r="BR35" s="91"/>
      <c r="BS35" s="91" t="str">
        <f>IF(順位ソート!BS35="","",順位ソート!BS35)</f>
        <v/>
      </c>
      <c r="BT35" s="95"/>
      <c r="BU35" s="90" t="str">
        <f>IF(順位ソート!BU35="","",順位ソート!BU35)</f>
        <v/>
      </c>
      <c r="BV35" s="91"/>
      <c r="BW35" s="91" t="str">
        <f>IF(順位ソート!BW35="","",順位ソート!BW35)</f>
        <v/>
      </c>
      <c r="BX35" s="91"/>
      <c r="BY35" s="91"/>
      <c r="BZ35" s="91" t="str">
        <f>IF(順位ソート!BZ35="","",順位ソート!BZ35)</f>
        <v/>
      </c>
      <c r="CA35" s="95"/>
      <c r="CB35" s="90" t="str">
        <f>IF(順位ソート!CB35="","",順位ソート!CB35)</f>
        <v/>
      </c>
      <c r="CC35" s="91"/>
      <c r="CD35" s="91" t="str">
        <f>IF(順位ソート!CD35="","",順位ソート!CD35)</f>
        <v/>
      </c>
      <c r="CE35" s="91"/>
      <c r="CF35" s="91"/>
      <c r="CG35" s="91" t="str">
        <f>IF(順位ソート!CG35="","",順位ソート!CG35)</f>
        <v/>
      </c>
      <c r="CH35" s="155"/>
      <c r="CI35" s="228" t="str">
        <f>IF(INDEX(入力用全データ,MATCH($CO35,仮順位,0),CI$100)="","",INDEX(入力用全データ,MATCH($CO35,仮順位,0),CI$100))</f>
        <v/>
      </c>
      <c r="CJ35" s="225" t="str">
        <f>IF(INDEX(入力用全データ,MATCH($CO35,仮順位,0),CJ$100)="","",INDEX(入力用全データ,MATCH($CO35,仮順位,0),CJ$100))</f>
        <v/>
      </c>
      <c r="CK35" s="225" t="str">
        <f>IF(INDEX(入力用全データ,MATCH($CO35,仮順位,0),CK$100)="","",INDEX(入力用全データ,MATCH($CO35,仮順位,0),CK$100))</f>
        <v/>
      </c>
      <c r="CL35" s="226" t="str">
        <f>IF(INDEX(入力用全データ,MATCH($CO35,仮順位,0),CL$100)="","",INDEX(入力用全データ,MATCH($CO35,仮順位,0),CL$100))</f>
        <v/>
      </c>
      <c r="CM35" s="227" t="str">
        <f>IF(INDEX(入力用全データ,MATCH($CO35,仮順位,0),CM$100)="","",INDEX(入力用全データ,MATCH($CO35,仮順位,0),CM$100))</f>
        <v/>
      </c>
      <c r="CN35" s="50">
        <v>0</v>
      </c>
      <c r="CO35" s="200">
        <v>5</v>
      </c>
      <c r="CP35" s="47">
        <f t="shared" ref="CP35" si="3">IF(CI35="",-ROW()*1000000000,CI35*1000000000+CL35*1000000+CJ35-ROW()/10000)</f>
        <v>-35000000000</v>
      </c>
      <c r="CQ35" s="208"/>
    </row>
    <row r="36" spans="2:95" ht="13.5" hidden="1" customHeight="1" x14ac:dyDescent="0.15">
      <c r="B36" s="222"/>
      <c r="C36" s="26"/>
      <c r="D36" s="25"/>
      <c r="E36" s="12" t="str">
        <f>IF(AI4="","",AI4)</f>
        <v/>
      </c>
      <c r="F36" s="12" t="s">
        <v>3</v>
      </c>
      <c r="G36" s="12" t="str">
        <f>IF(AG4="","",AG4)</f>
        <v/>
      </c>
      <c r="H36" s="27"/>
      <c r="I36" s="28"/>
      <c r="J36" s="24"/>
      <c r="K36" s="25"/>
      <c r="L36" s="12" t="str">
        <f>IF(AI12="","",AI12)</f>
        <v/>
      </c>
      <c r="M36" s="12" t="s">
        <v>3</v>
      </c>
      <c r="N36" s="12" t="str">
        <f>IF(AG12="","",AG12)</f>
        <v/>
      </c>
      <c r="O36" s="27"/>
      <c r="P36" s="28"/>
      <c r="Q36" s="24"/>
      <c r="R36" s="25"/>
      <c r="S36" s="12" t="str">
        <f>IF(AI20="","",AI20)</f>
        <v/>
      </c>
      <c r="T36" s="12" t="s">
        <v>3</v>
      </c>
      <c r="U36" s="12" t="str">
        <f>IF(AG20="","",AG20)</f>
        <v/>
      </c>
      <c r="V36" s="27"/>
      <c r="W36" s="28"/>
      <c r="X36" s="26"/>
      <c r="Y36" s="25"/>
      <c r="Z36" s="36" t="str">
        <f>IF(AI28="","",AI28)</f>
        <v/>
      </c>
      <c r="AA36" s="36" t="s">
        <v>3</v>
      </c>
      <c r="AB36" s="36" t="str">
        <f>IF(AG28="","",AG28)</f>
        <v/>
      </c>
      <c r="AC36" s="27"/>
      <c r="AD36" s="28"/>
      <c r="AE36" s="149"/>
      <c r="AF36" s="150"/>
      <c r="AG36" s="150"/>
      <c r="AH36" s="150"/>
      <c r="AI36" s="150"/>
      <c r="AJ36" s="150"/>
      <c r="AK36" s="151"/>
      <c r="AL36" s="15"/>
      <c r="AM36" s="16"/>
      <c r="AN36" s="12" t="str">
        <f>IF(INDEX(入力用全データ,MATCH($CO35,仮順位,0)+$CN36,MATCH(AL$2,入力用チーム名横,0)+AN$99)="","",INDEX(入力用全データ,MATCH($CO35,仮順位,0)+$CN36,MATCH(AL$2,入力用チーム名横,0)+AN$99))</f>
        <v/>
      </c>
      <c r="AO36" s="12" t="s">
        <v>3</v>
      </c>
      <c r="AP36" s="12" t="str">
        <f>IF(INDEX(入力用全データ,MATCH($CO35,仮順位,0)+$CN36,MATCH(AL$2,入力用チーム名横,0)+AP$99)="","",INDEX(入力用全データ,MATCH($CO35,仮順位,0)+$CN36,MATCH(AL$2,入力用チーム名横,0)+AP$99))</f>
        <v/>
      </c>
      <c r="AQ36" s="13"/>
      <c r="AR36" s="14"/>
      <c r="AS36" s="15"/>
      <c r="AT36" s="16"/>
      <c r="AU36" s="12" t="str">
        <f>IF(INDEX(入力用全データ,MATCH($CO35,仮順位,0)+$CN36,MATCH(AS$2,入力用チーム名横,0)+AU$99)="","",INDEX(入力用全データ,MATCH($CO35,仮順位,0)+$CN36,MATCH(AS$2,入力用チーム名横,0)+AU$99))</f>
        <v/>
      </c>
      <c r="AV36" s="12" t="s">
        <v>3</v>
      </c>
      <c r="AW36" s="12" t="str">
        <f>IF(INDEX(入力用全データ,MATCH($CO35,仮順位,0)+$CN36,MATCH(AS$2,入力用チーム名横,0)+AW$99)="","",INDEX(入力用全データ,MATCH($CO35,仮順位,0)+$CN36,MATCH(AS$2,入力用チーム名横,0)+AW$99))</f>
        <v/>
      </c>
      <c r="AX36" s="13"/>
      <c r="AY36" s="14"/>
      <c r="AZ36" s="15"/>
      <c r="BA36" s="16"/>
      <c r="BB36" s="12" t="str">
        <f>IF(INDEX(入力用全データ,MATCH($CO35,仮順位,0)+$CN36,MATCH(AZ$2,入力用チーム名横,0)+BB$99)="","",INDEX(入力用全データ,MATCH($CO35,仮順位,0)+$CN36,MATCH(AZ$2,入力用チーム名横,0)+BB$99))</f>
        <v/>
      </c>
      <c r="BC36" s="12" t="s">
        <v>3</v>
      </c>
      <c r="BD36" s="12" t="str">
        <f>IF(INDEX(入力用全データ,MATCH($CO35,仮順位,0)+$CN36,MATCH(AZ$2,入力用チーム名横,0)+BD$99)="","",INDEX(入力用全データ,MATCH($CO35,仮順位,0)+$CN36,MATCH(AZ$2,入力用チーム名横,0)+BD$99))</f>
        <v/>
      </c>
      <c r="BE36" s="13"/>
      <c r="BF36" s="12"/>
      <c r="BG36" s="15"/>
      <c r="BH36" s="16"/>
      <c r="BI36" s="12" t="str">
        <f>IF(INDEX(入力用全データ,MATCH($CO35,仮順位,0)+$CN36,MATCH(BG$2,入力用チーム名横,0)+BI$99)="","",INDEX(入力用全データ,MATCH($CO35,仮順位,0)+$CN36,MATCH(BG$2,入力用チーム名横,0)+BI$99))</f>
        <v/>
      </c>
      <c r="BJ36" s="12" t="s">
        <v>3</v>
      </c>
      <c r="BK36" s="12" t="str">
        <f>IF(INDEX(入力用全データ,MATCH($CO35,仮順位,0)+$CN36,MATCH(BG$2,入力用チーム名横,0)+BK$99)="","",INDEX(入力用全データ,MATCH($CO35,仮順位,0)+$CN36,MATCH(BG$2,入力用チーム名横,0)+BK$99))</f>
        <v/>
      </c>
      <c r="BL36" s="13"/>
      <c r="BM36" s="12"/>
      <c r="BN36" s="15"/>
      <c r="BO36" s="16"/>
      <c r="BP36" s="12" t="str">
        <f>IF(INDEX(入力用全データ,MATCH($CO35,仮順位,0)+$CN36,MATCH(BN$2,入力用チーム名横,0)+BP$99)="","",INDEX(入力用全データ,MATCH($CO35,仮順位,0)+$CN36,MATCH(BN$2,入力用チーム名横,0)+BP$99))</f>
        <v/>
      </c>
      <c r="BQ36" s="12" t="s">
        <v>3</v>
      </c>
      <c r="BR36" s="12" t="str">
        <f>IF(INDEX(入力用全データ,MATCH($CO35,仮順位,0)+$CN36,MATCH(BN$2,入力用チーム名横,0)+BR$99)="","",INDEX(入力用全データ,MATCH($CO35,仮順位,0)+$CN36,MATCH(BN$2,入力用チーム名横,0)+BR$99))</f>
        <v/>
      </c>
      <c r="BS36" s="13"/>
      <c r="BT36" s="14"/>
      <c r="BU36" s="15"/>
      <c r="BV36" s="16"/>
      <c r="BW36" s="12" t="str">
        <f>IF(INDEX(入力用全データ,MATCH($CO35,仮順位,0)+$CN36,MATCH(BU$2,入力用チーム名横,0)+BW$99)="","",INDEX(入力用全データ,MATCH($CO35,仮順位,0)+$CN36,MATCH(BU$2,入力用チーム名横,0)+BW$99))</f>
        <v/>
      </c>
      <c r="BX36" s="12" t="s">
        <v>3</v>
      </c>
      <c r="BY36" s="12" t="str">
        <f>IF(INDEX(入力用全データ,MATCH($CO35,仮順位,0)+$CN36,MATCH(BU$2,入力用チーム名横,0)+BY$99)="","",INDEX(入力用全データ,MATCH($CO35,仮順位,0)+$CN36,MATCH(BU$2,入力用チーム名横,0)+BY$99))</f>
        <v/>
      </c>
      <c r="BZ36" s="13"/>
      <c r="CA36" s="12"/>
      <c r="CB36" s="15"/>
      <c r="CC36" s="16"/>
      <c r="CD36" s="12" t="str">
        <f>IF(INDEX(入力用全データ,MATCH($CO35,仮順位,0)+$CN36,MATCH(CB$2,入力用チーム名横,0)+CD$99)="","",INDEX(入力用全データ,MATCH($CO35,仮順位,0)+$CN36,MATCH(CB$2,入力用チーム名横,0)+CD$99))</f>
        <v/>
      </c>
      <c r="CE36" s="12" t="s">
        <v>3</v>
      </c>
      <c r="CF36" s="12" t="str">
        <f>IF(INDEX(入力用全データ,MATCH($CO35,仮順位,0)+$CN36,MATCH(CB$2,入力用チーム名横,0)+CF$99)="","",INDEX(入力用全データ,MATCH($CO35,仮順位,0)+$CN36,MATCH(CB$2,入力用チーム名横,0)+CF$99))</f>
        <v/>
      </c>
      <c r="CG36" s="13"/>
      <c r="CH36" s="12"/>
      <c r="CI36" s="219"/>
      <c r="CJ36" s="210"/>
      <c r="CK36" s="210"/>
      <c r="CL36" s="213"/>
      <c r="CM36" s="216"/>
      <c r="CN36" s="49">
        <v>1</v>
      </c>
      <c r="CO36" s="199"/>
      <c r="CQ36" s="208"/>
    </row>
    <row r="37" spans="2:95" ht="13.5" hidden="1" customHeight="1" x14ac:dyDescent="0.15">
      <c r="B37" s="222"/>
      <c r="C37" s="26"/>
      <c r="D37" s="29"/>
      <c r="E37" s="12" t="str">
        <f>IF(AI5="","",AI5)</f>
        <v/>
      </c>
      <c r="F37" s="12" t="s">
        <v>3</v>
      </c>
      <c r="G37" s="12" t="str">
        <f>IF(AG5="","",AG5)</f>
        <v/>
      </c>
      <c r="H37" s="30"/>
      <c r="I37" s="28"/>
      <c r="J37" s="24"/>
      <c r="K37" s="29"/>
      <c r="L37" s="12" t="str">
        <f>IF(AI13="","",AI13)</f>
        <v/>
      </c>
      <c r="M37" s="12" t="s">
        <v>3</v>
      </c>
      <c r="N37" s="12" t="str">
        <f>IF(AG13="","",AG13)</f>
        <v/>
      </c>
      <c r="O37" s="30"/>
      <c r="P37" s="28"/>
      <c r="Q37" s="24"/>
      <c r="R37" s="29"/>
      <c r="S37" s="12" t="str">
        <f>IF(AI21="","",AI21)</f>
        <v/>
      </c>
      <c r="T37" s="12" t="s">
        <v>3</v>
      </c>
      <c r="U37" s="12" t="str">
        <f>IF(AG21="","",AG21)</f>
        <v/>
      </c>
      <c r="V37" s="30"/>
      <c r="W37" s="28"/>
      <c r="X37" s="26"/>
      <c r="Y37" s="29"/>
      <c r="Z37" s="36" t="str">
        <f>IF(AI29="","",AI29)</f>
        <v/>
      </c>
      <c r="AA37" s="36" t="s">
        <v>3</v>
      </c>
      <c r="AB37" s="36" t="str">
        <f>IF(AG29="","",AG29)</f>
        <v/>
      </c>
      <c r="AC37" s="30"/>
      <c r="AD37" s="28"/>
      <c r="AE37" s="149"/>
      <c r="AF37" s="150"/>
      <c r="AG37" s="150"/>
      <c r="AH37" s="150"/>
      <c r="AI37" s="150"/>
      <c r="AJ37" s="150"/>
      <c r="AK37" s="151"/>
      <c r="AL37" s="15"/>
      <c r="AM37" s="18"/>
      <c r="AN37" s="12" t="str">
        <f>IF(INDEX(入力用全データ,MATCH($CO35,仮順位,0)+$CN37,MATCH(AL$2,入力用チーム名横,0)+AN$99)="","",INDEX(入力用全データ,MATCH($CO35,仮順位,0)+$CN37,MATCH(AL$2,入力用チーム名横,0)+AN$99))</f>
        <v/>
      </c>
      <c r="AO37" s="12" t="s">
        <v>3</v>
      </c>
      <c r="AP37" s="12" t="str">
        <f>IF(INDEX(入力用全データ,MATCH($CO35,仮順位,0)+$CN37,MATCH(AL$2,入力用チーム名横,0)+AP$99)="","",INDEX(入力用全データ,MATCH($CO35,仮順位,0)+$CN37,MATCH(AL$2,入力用チーム名横,0)+AP$99))</f>
        <v/>
      </c>
      <c r="AQ37" s="17"/>
      <c r="AR37" s="14"/>
      <c r="AS37" s="15"/>
      <c r="AT37" s="18"/>
      <c r="AU37" s="12" t="str">
        <f>IF(INDEX(入力用全データ,MATCH($CO35,仮順位,0)+$CN37,MATCH(AS$2,入力用チーム名横,0)+AU$99)="","",INDEX(入力用全データ,MATCH($CO35,仮順位,0)+$CN37,MATCH(AS$2,入力用チーム名横,0)+AU$99))</f>
        <v/>
      </c>
      <c r="AV37" s="12" t="s">
        <v>3</v>
      </c>
      <c r="AW37" s="12" t="str">
        <f>IF(INDEX(入力用全データ,MATCH($CO35,仮順位,0)+$CN37,MATCH(AS$2,入力用チーム名横,0)+AW$99)="","",INDEX(入力用全データ,MATCH($CO35,仮順位,0)+$CN37,MATCH(AS$2,入力用チーム名横,0)+AW$99))</f>
        <v/>
      </c>
      <c r="AX37" s="17"/>
      <c r="AY37" s="14"/>
      <c r="AZ37" s="15"/>
      <c r="BA37" s="18"/>
      <c r="BB37" s="12" t="str">
        <f>IF(INDEX(入力用全データ,MATCH($CO35,仮順位,0)+$CN37,MATCH(AZ$2,入力用チーム名横,0)+BB$99)="","",INDEX(入力用全データ,MATCH($CO35,仮順位,0)+$CN37,MATCH(AZ$2,入力用チーム名横,0)+BB$99))</f>
        <v/>
      </c>
      <c r="BC37" s="12" t="s">
        <v>3</v>
      </c>
      <c r="BD37" s="12" t="str">
        <f>IF(INDEX(入力用全データ,MATCH($CO35,仮順位,0)+$CN37,MATCH(AZ$2,入力用チーム名横,0)+BD$99)="","",INDEX(入力用全データ,MATCH($CO35,仮順位,0)+$CN37,MATCH(AZ$2,入力用チーム名横,0)+BD$99))</f>
        <v/>
      </c>
      <c r="BE37" s="17"/>
      <c r="BF37" s="12"/>
      <c r="BG37" s="15"/>
      <c r="BH37" s="18"/>
      <c r="BI37" s="12" t="str">
        <f>IF(INDEX(入力用全データ,MATCH($CO35,仮順位,0)+$CN37,MATCH(BG$2,入力用チーム名横,0)+BI$99)="","",INDEX(入力用全データ,MATCH($CO35,仮順位,0)+$CN37,MATCH(BG$2,入力用チーム名横,0)+BI$99))</f>
        <v/>
      </c>
      <c r="BJ37" s="12" t="s">
        <v>3</v>
      </c>
      <c r="BK37" s="12" t="str">
        <f>IF(INDEX(入力用全データ,MATCH($CO35,仮順位,0)+$CN37,MATCH(BG$2,入力用チーム名横,0)+BK$99)="","",INDEX(入力用全データ,MATCH($CO35,仮順位,0)+$CN37,MATCH(BG$2,入力用チーム名横,0)+BK$99))</f>
        <v/>
      </c>
      <c r="BL37" s="17"/>
      <c r="BM37" s="12"/>
      <c r="BN37" s="15"/>
      <c r="BO37" s="18"/>
      <c r="BP37" s="12" t="str">
        <f>IF(INDEX(入力用全データ,MATCH($CO35,仮順位,0)+$CN37,MATCH(BN$2,入力用チーム名横,0)+BP$99)="","",INDEX(入力用全データ,MATCH($CO35,仮順位,0)+$CN37,MATCH(BN$2,入力用チーム名横,0)+BP$99))</f>
        <v/>
      </c>
      <c r="BQ37" s="12" t="s">
        <v>3</v>
      </c>
      <c r="BR37" s="12" t="str">
        <f>IF(INDEX(入力用全データ,MATCH($CO35,仮順位,0)+$CN37,MATCH(BN$2,入力用チーム名横,0)+BR$99)="","",INDEX(入力用全データ,MATCH($CO35,仮順位,0)+$CN37,MATCH(BN$2,入力用チーム名横,0)+BR$99))</f>
        <v/>
      </c>
      <c r="BS37" s="17"/>
      <c r="BT37" s="14"/>
      <c r="BU37" s="15"/>
      <c r="BV37" s="18"/>
      <c r="BW37" s="12" t="str">
        <f>IF(INDEX(入力用全データ,MATCH($CO35,仮順位,0)+$CN37,MATCH(BU$2,入力用チーム名横,0)+BW$99)="","",INDEX(入力用全データ,MATCH($CO35,仮順位,0)+$CN37,MATCH(BU$2,入力用チーム名横,0)+BW$99))</f>
        <v/>
      </c>
      <c r="BX37" s="12" t="s">
        <v>3</v>
      </c>
      <c r="BY37" s="12" t="str">
        <f>IF(INDEX(入力用全データ,MATCH($CO35,仮順位,0)+$CN37,MATCH(BU$2,入力用チーム名横,0)+BY$99)="","",INDEX(入力用全データ,MATCH($CO35,仮順位,0)+$CN37,MATCH(BU$2,入力用チーム名横,0)+BY$99))</f>
        <v/>
      </c>
      <c r="BZ37" s="17"/>
      <c r="CA37" s="12"/>
      <c r="CB37" s="15"/>
      <c r="CC37" s="18"/>
      <c r="CD37" s="12" t="str">
        <f>IF(INDEX(入力用全データ,MATCH($CO35,仮順位,0)+$CN37,MATCH(CB$2,入力用チーム名横,0)+CD$99)="","",INDEX(入力用全データ,MATCH($CO35,仮順位,0)+$CN37,MATCH(CB$2,入力用チーム名横,0)+CD$99))</f>
        <v/>
      </c>
      <c r="CE37" s="12" t="s">
        <v>3</v>
      </c>
      <c r="CF37" s="12" t="str">
        <f>IF(INDEX(入力用全データ,MATCH($CO35,仮順位,0)+$CN37,MATCH(CB$2,入力用チーム名横,0)+CF$99)="","",INDEX(入力用全データ,MATCH($CO35,仮順位,0)+$CN37,MATCH(CB$2,入力用チーム名横,0)+CF$99))</f>
        <v/>
      </c>
      <c r="CG37" s="17"/>
      <c r="CH37" s="12"/>
      <c r="CI37" s="219"/>
      <c r="CJ37" s="210"/>
      <c r="CK37" s="210"/>
      <c r="CL37" s="213"/>
      <c r="CM37" s="216"/>
      <c r="CN37" s="49">
        <v>2</v>
      </c>
      <c r="CO37" s="199"/>
      <c r="CQ37" s="208"/>
    </row>
    <row r="38" spans="2:95" ht="3.75" customHeight="1" x14ac:dyDescent="0.15">
      <c r="B38" s="222"/>
      <c r="C38" s="31"/>
      <c r="D38" s="31"/>
      <c r="E38" s="7"/>
      <c r="F38" s="7"/>
      <c r="G38" s="7"/>
      <c r="H38" s="31"/>
      <c r="I38" s="32"/>
      <c r="J38" s="33"/>
      <c r="K38" s="31"/>
      <c r="L38" s="7"/>
      <c r="M38" s="7"/>
      <c r="N38" s="7"/>
      <c r="O38" s="31"/>
      <c r="P38" s="32"/>
      <c r="Q38" s="33"/>
      <c r="R38" s="31"/>
      <c r="S38" s="7"/>
      <c r="T38" s="7"/>
      <c r="U38" s="7"/>
      <c r="V38" s="31"/>
      <c r="W38" s="32"/>
      <c r="X38" s="31"/>
      <c r="Y38" s="31"/>
      <c r="Z38" s="7"/>
      <c r="AA38" s="7"/>
      <c r="AB38" s="7"/>
      <c r="AC38" s="31"/>
      <c r="AD38" s="32"/>
      <c r="AE38" s="149"/>
      <c r="AF38" s="150"/>
      <c r="AG38" s="150"/>
      <c r="AH38" s="150"/>
      <c r="AI38" s="150"/>
      <c r="AJ38" s="150"/>
      <c r="AK38" s="151"/>
      <c r="AL38" s="21"/>
      <c r="AM38" s="19"/>
      <c r="AN38" s="19"/>
      <c r="AO38" s="19"/>
      <c r="AP38" s="19"/>
      <c r="AQ38" s="19"/>
      <c r="AR38" s="20"/>
      <c r="AS38" s="21"/>
      <c r="AT38" s="19"/>
      <c r="AU38" s="19"/>
      <c r="AV38" s="19"/>
      <c r="AW38" s="19"/>
      <c r="AX38" s="19"/>
      <c r="AY38" s="20"/>
      <c r="AZ38" s="21"/>
      <c r="BA38" s="19"/>
      <c r="BB38" s="19"/>
      <c r="BC38" s="19"/>
      <c r="BD38" s="19"/>
      <c r="BE38" s="19"/>
      <c r="BF38" s="19"/>
      <c r="BG38" s="21"/>
      <c r="BH38" s="19"/>
      <c r="BI38" s="19"/>
      <c r="BJ38" s="19"/>
      <c r="BK38" s="19"/>
      <c r="BL38" s="19"/>
      <c r="BM38" s="19"/>
      <c r="BN38" s="21"/>
      <c r="BO38" s="19"/>
      <c r="BP38" s="19"/>
      <c r="BQ38" s="19"/>
      <c r="BR38" s="19"/>
      <c r="BS38" s="19"/>
      <c r="BT38" s="20"/>
      <c r="BU38" s="21"/>
      <c r="BV38" s="19"/>
      <c r="BW38" s="19"/>
      <c r="BX38" s="19"/>
      <c r="BY38" s="19"/>
      <c r="BZ38" s="19"/>
      <c r="CA38" s="19"/>
      <c r="CB38" s="21"/>
      <c r="CC38" s="19"/>
      <c r="CD38" s="19"/>
      <c r="CE38" s="19"/>
      <c r="CF38" s="19"/>
      <c r="CG38" s="19"/>
      <c r="CH38" s="19"/>
      <c r="CI38" s="219"/>
      <c r="CJ38" s="210"/>
      <c r="CK38" s="210"/>
      <c r="CL38" s="213"/>
      <c r="CM38" s="216"/>
      <c r="CN38" s="49">
        <v>3</v>
      </c>
      <c r="CO38" s="199"/>
      <c r="CQ38" s="208"/>
    </row>
    <row r="39" spans="2:95" ht="18.75" customHeight="1" x14ac:dyDescent="0.15">
      <c r="B39" s="222"/>
      <c r="C39" s="145" t="str">
        <f>IF(E40="","",SUM(E40,E41))</f>
        <v/>
      </c>
      <c r="D39" s="83"/>
      <c r="E39" s="83" t="str">
        <f>IF(E40="","",IF(C39=H39,"△",IF(C39&gt;H39,"○","●")))</f>
        <v/>
      </c>
      <c r="F39" s="83"/>
      <c r="G39" s="83"/>
      <c r="H39" s="83" t="str">
        <f>IF(G40="","",SUM(G40,G41))</f>
        <v/>
      </c>
      <c r="I39" s="84"/>
      <c r="J39" s="94" t="str">
        <f>IF(L40="","",SUM(L40,L41))</f>
        <v/>
      </c>
      <c r="K39" s="83"/>
      <c r="L39" s="83" t="str">
        <f>IF(L40="","",IF(J39=O39,"△",IF(J39&gt;O39,"○","●")))</f>
        <v/>
      </c>
      <c r="M39" s="83"/>
      <c r="N39" s="83"/>
      <c r="O39" s="83" t="str">
        <f>IF(N40="","",SUM(N40,N41))</f>
        <v/>
      </c>
      <c r="P39" s="84"/>
      <c r="Q39" s="94" t="str">
        <f>IF(S40="","",SUM(S40,S41))</f>
        <v/>
      </c>
      <c r="R39" s="83"/>
      <c r="S39" s="83" t="str">
        <f>IF(S40="","",IF(Q39=V39,"△",IF(Q39&gt;V39,"○","●")))</f>
        <v/>
      </c>
      <c r="T39" s="83"/>
      <c r="U39" s="83"/>
      <c r="V39" s="83" t="str">
        <f>IF(U40="","",SUM(U40,U41))</f>
        <v/>
      </c>
      <c r="W39" s="84"/>
      <c r="X39" s="94" t="str">
        <f>IF(Z40="","",SUM(Z40,Z41))</f>
        <v/>
      </c>
      <c r="Y39" s="83"/>
      <c r="Z39" s="83" t="str">
        <f>IF(Z40="","",IF(X39=AC39,"△",IF(X39&gt;AC39,"○","●")))</f>
        <v/>
      </c>
      <c r="AA39" s="83"/>
      <c r="AB39" s="83"/>
      <c r="AC39" s="83" t="str">
        <f>IF(AB40="","",SUM(AB40,AB41))</f>
        <v/>
      </c>
      <c r="AD39" s="84"/>
      <c r="AE39" s="149"/>
      <c r="AF39" s="150"/>
      <c r="AG39" s="150"/>
      <c r="AH39" s="150"/>
      <c r="AI39" s="150"/>
      <c r="AJ39" s="150"/>
      <c r="AK39" s="151"/>
      <c r="AL39" s="94" t="str">
        <f>IF(順位ソート!AL39="","",順位ソート!AL39)</f>
        <v/>
      </c>
      <c r="AM39" s="83"/>
      <c r="AN39" s="83" t="str">
        <f>IF(順位ソート!AN39="","",順位ソート!AN39)</f>
        <v/>
      </c>
      <c r="AO39" s="83"/>
      <c r="AP39" s="83"/>
      <c r="AQ39" s="83" t="str">
        <f>IF(順位ソート!AQ39="","",順位ソート!AQ39)</f>
        <v/>
      </c>
      <c r="AR39" s="84"/>
      <c r="AS39" s="94" t="str">
        <f>IF(順位ソート!AS39="","",順位ソート!AS39)</f>
        <v/>
      </c>
      <c r="AT39" s="83"/>
      <c r="AU39" s="83" t="str">
        <f>IF(順位ソート!AU39="","",順位ソート!AU39)</f>
        <v/>
      </c>
      <c r="AV39" s="83"/>
      <c r="AW39" s="83"/>
      <c r="AX39" s="83" t="str">
        <f>IF(順位ソート!AX39="","",順位ソート!AX39)</f>
        <v/>
      </c>
      <c r="AY39" s="84"/>
      <c r="AZ39" s="94" t="str">
        <f>IF(順位ソート!AZ39="","",順位ソート!AZ39)</f>
        <v/>
      </c>
      <c r="BA39" s="83"/>
      <c r="BB39" s="83" t="str">
        <f>IF(順位ソート!BB39="","",順位ソート!BB39)</f>
        <v/>
      </c>
      <c r="BC39" s="83"/>
      <c r="BD39" s="83"/>
      <c r="BE39" s="83" t="str">
        <f>IF(順位ソート!BE39="","",順位ソート!BE39)</f>
        <v/>
      </c>
      <c r="BF39" s="84"/>
      <c r="BG39" s="94" t="str">
        <f>IF(順位ソート!BG39="","",順位ソート!BG39)</f>
        <v/>
      </c>
      <c r="BH39" s="83"/>
      <c r="BI39" s="83" t="str">
        <f>IF(順位ソート!BI39="","",順位ソート!BI39)</f>
        <v/>
      </c>
      <c r="BJ39" s="83"/>
      <c r="BK39" s="83"/>
      <c r="BL39" s="83" t="str">
        <f>IF(順位ソート!BL39="","",順位ソート!BL39)</f>
        <v/>
      </c>
      <c r="BM39" s="84"/>
      <c r="BN39" s="94" t="str">
        <f>IF(順位ソート!BN39="","",順位ソート!BN39)</f>
        <v/>
      </c>
      <c r="BO39" s="83"/>
      <c r="BP39" s="83" t="str">
        <f>IF(順位ソート!BP39="","",順位ソート!BP39)</f>
        <v/>
      </c>
      <c r="BQ39" s="83"/>
      <c r="BR39" s="83"/>
      <c r="BS39" s="83" t="str">
        <f>IF(順位ソート!BS39="","",順位ソート!BS39)</f>
        <v/>
      </c>
      <c r="BT39" s="84"/>
      <c r="BU39" s="94" t="str">
        <f>IF(順位ソート!BU39="","",順位ソート!BU39)</f>
        <v/>
      </c>
      <c r="BV39" s="83"/>
      <c r="BW39" s="83" t="str">
        <f>IF(順位ソート!BW39="","",順位ソート!BW39)</f>
        <v/>
      </c>
      <c r="BX39" s="83"/>
      <c r="BY39" s="83"/>
      <c r="BZ39" s="83" t="str">
        <f>IF(順位ソート!BZ39="","",順位ソート!BZ39)</f>
        <v/>
      </c>
      <c r="CA39" s="84"/>
      <c r="CB39" s="94" t="str">
        <f>IF(順位ソート!CB39="","",順位ソート!CB39)</f>
        <v/>
      </c>
      <c r="CC39" s="83"/>
      <c r="CD39" s="83" t="str">
        <f>IF(順位ソート!CD39="","",順位ソート!CD39)</f>
        <v/>
      </c>
      <c r="CE39" s="83"/>
      <c r="CF39" s="83"/>
      <c r="CG39" s="83" t="str">
        <f>IF(順位ソート!CG39="","",順位ソート!CG39)</f>
        <v/>
      </c>
      <c r="CH39" s="156"/>
      <c r="CI39" s="219"/>
      <c r="CJ39" s="210"/>
      <c r="CK39" s="210"/>
      <c r="CL39" s="213"/>
      <c r="CM39" s="216"/>
      <c r="CN39" s="49">
        <v>4</v>
      </c>
      <c r="CO39" s="199"/>
      <c r="CQ39" s="208"/>
    </row>
    <row r="40" spans="2:95" ht="13.5" hidden="1" customHeight="1" x14ac:dyDescent="0.15">
      <c r="B40" s="222"/>
      <c r="C40" s="26"/>
      <c r="D40" s="25"/>
      <c r="E40" s="12" t="str">
        <f>IF(AI8="","",AI8)</f>
        <v/>
      </c>
      <c r="F40" s="12" t="s">
        <v>3</v>
      </c>
      <c r="G40" s="12" t="str">
        <f>IF(AG8="","",AG8)</f>
        <v/>
      </c>
      <c r="H40" s="27"/>
      <c r="I40" s="28"/>
      <c r="J40" s="24"/>
      <c r="K40" s="25"/>
      <c r="L40" s="12" t="str">
        <f>IF(AI16="","",AI16)</f>
        <v/>
      </c>
      <c r="M40" s="12" t="s">
        <v>3</v>
      </c>
      <c r="N40" s="12" t="str">
        <f>IF(AG16="","",AG16)</f>
        <v/>
      </c>
      <c r="O40" s="27"/>
      <c r="P40" s="28"/>
      <c r="Q40" s="24"/>
      <c r="R40" s="25"/>
      <c r="S40" s="12" t="str">
        <f>IF(AI24="","",AI24)</f>
        <v/>
      </c>
      <c r="T40" s="12" t="s">
        <v>3</v>
      </c>
      <c r="U40" s="12" t="str">
        <f>IF(AG24="","",AG24)</f>
        <v/>
      </c>
      <c r="V40" s="27"/>
      <c r="W40" s="28"/>
      <c r="X40" s="26"/>
      <c r="Y40" s="25"/>
      <c r="Z40" s="36" t="str">
        <f>IF(AI32="","",AI32)</f>
        <v/>
      </c>
      <c r="AA40" s="36" t="s">
        <v>3</v>
      </c>
      <c r="AB40" s="36" t="str">
        <f>IF(AG32="","",AG32)</f>
        <v/>
      </c>
      <c r="AC40" s="27"/>
      <c r="AD40" s="28"/>
      <c r="AE40" s="149"/>
      <c r="AF40" s="150"/>
      <c r="AG40" s="150"/>
      <c r="AH40" s="150"/>
      <c r="AI40" s="150"/>
      <c r="AJ40" s="150"/>
      <c r="AK40" s="151"/>
      <c r="AL40" s="15"/>
      <c r="AM40" s="16"/>
      <c r="AN40" s="12" t="str">
        <f>IF(INDEX(入力用全データ,MATCH($CO35,仮順位,0)+$CN40,MATCH(AL$2,入力用チーム名横,0)+AN$99)="","",INDEX(入力用全データ,MATCH($CO35,仮順位,0)+$CN40,MATCH(AL$2,入力用チーム名横,0)+AN$99))</f>
        <v/>
      </c>
      <c r="AO40" s="12" t="s">
        <v>3</v>
      </c>
      <c r="AP40" s="12" t="str">
        <f>IF(INDEX(入力用全データ,MATCH($CO35,仮順位,0)+$CN40,MATCH(AL$2,入力用チーム名横,0)+AP$99)="","",INDEX(入力用全データ,MATCH($CO35,仮順位,0)+$CN40,MATCH(AL$2,入力用チーム名横,0)+AP$99))</f>
        <v/>
      </c>
      <c r="AQ40" s="13"/>
      <c r="AR40" s="14"/>
      <c r="AS40" s="15"/>
      <c r="AT40" s="16"/>
      <c r="AU40" s="12" t="str">
        <f>IF(INDEX(入力用全データ,MATCH($CO35,仮順位,0)+$CN40,MATCH(AS$2,入力用チーム名横,0)+AU$99)="","",INDEX(入力用全データ,MATCH($CO35,仮順位,0)+$CN40,MATCH(AS$2,入力用チーム名横,0)+AU$99))</f>
        <v/>
      </c>
      <c r="AV40" s="12" t="s">
        <v>3</v>
      </c>
      <c r="AW40" s="12" t="str">
        <f>IF(INDEX(入力用全データ,MATCH($CO35,仮順位,0)+$CN40,MATCH(AS$2,入力用チーム名横,0)+AW$99)="","",INDEX(入力用全データ,MATCH($CO35,仮順位,0)+$CN40,MATCH(AS$2,入力用チーム名横,0)+AW$99))</f>
        <v/>
      </c>
      <c r="AX40" s="13"/>
      <c r="AY40" s="14"/>
      <c r="AZ40" s="15"/>
      <c r="BA40" s="16"/>
      <c r="BB40" s="12" t="str">
        <f>IF(INDEX(入力用全データ,MATCH($CO35,仮順位,0)+$CN40,MATCH(AZ$2,入力用チーム名横,0)+BB$99)="","",INDEX(入力用全データ,MATCH($CO35,仮順位,0)+$CN40,MATCH(AZ$2,入力用チーム名横,0)+BB$99))</f>
        <v/>
      </c>
      <c r="BC40" s="12" t="s">
        <v>3</v>
      </c>
      <c r="BD40" s="12" t="str">
        <f>IF(INDEX(入力用全データ,MATCH($CO35,仮順位,0)+$CN40,MATCH(AZ$2,入力用チーム名横,0)+BD$99)="","",INDEX(入力用全データ,MATCH($CO35,仮順位,0)+$CN40,MATCH(AZ$2,入力用チーム名横,0)+BD$99))</f>
        <v/>
      </c>
      <c r="BE40" s="13"/>
      <c r="BF40" s="12"/>
      <c r="BG40" s="15"/>
      <c r="BH40" s="16"/>
      <c r="BI40" s="12" t="str">
        <f>IF(INDEX(入力用全データ,MATCH($CO35,仮順位,0)+$CN40,MATCH(BG$2,入力用チーム名横,0)+BI$99)="","",INDEX(入力用全データ,MATCH($CO35,仮順位,0)+$CN40,MATCH(BG$2,入力用チーム名横,0)+BI$99))</f>
        <v/>
      </c>
      <c r="BJ40" s="12" t="s">
        <v>3</v>
      </c>
      <c r="BK40" s="12" t="str">
        <f>IF(INDEX(入力用全データ,MATCH($CO35,仮順位,0)+$CN40,MATCH(BG$2,入力用チーム名横,0)+BK$99)="","",INDEX(入力用全データ,MATCH($CO35,仮順位,0)+$CN40,MATCH(BG$2,入力用チーム名横,0)+BK$99))</f>
        <v/>
      </c>
      <c r="BL40" s="13"/>
      <c r="BM40" s="12"/>
      <c r="BN40" s="15"/>
      <c r="BO40" s="16"/>
      <c r="BP40" s="12" t="str">
        <f>IF(INDEX(入力用全データ,MATCH($CO35,仮順位,0)+$CN40,MATCH(BN$2,入力用チーム名横,0)+BP$99)="","",INDEX(入力用全データ,MATCH($CO35,仮順位,0)+$CN40,MATCH(BN$2,入力用チーム名横,0)+BP$99))</f>
        <v/>
      </c>
      <c r="BQ40" s="12" t="s">
        <v>3</v>
      </c>
      <c r="BR40" s="12" t="str">
        <f>IF(INDEX(入力用全データ,MATCH($CO35,仮順位,0)+$CN40,MATCH(BN$2,入力用チーム名横,0)+BR$99)="","",INDEX(入力用全データ,MATCH($CO35,仮順位,0)+$CN40,MATCH(BN$2,入力用チーム名横,0)+BR$99))</f>
        <v/>
      </c>
      <c r="BS40" s="13"/>
      <c r="BT40" s="14"/>
      <c r="BU40" s="15"/>
      <c r="BV40" s="16"/>
      <c r="BW40" s="12" t="str">
        <f>IF(INDEX(入力用全データ,MATCH($CO35,仮順位,0)+$CN40,MATCH(BU$2,入力用チーム名横,0)+BW$99)="","",INDEX(入力用全データ,MATCH($CO35,仮順位,0)+$CN40,MATCH(BU$2,入力用チーム名横,0)+BW$99))</f>
        <v/>
      </c>
      <c r="BX40" s="12" t="s">
        <v>3</v>
      </c>
      <c r="BY40" s="12" t="str">
        <f>IF(INDEX(入力用全データ,MATCH($CO35,仮順位,0)+$CN40,MATCH(BU$2,入力用チーム名横,0)+BY$99)="","",INDEX(入力用全データ,MATCH($CO35,仮順位,0)+$CN40,MATCH(BU$2,入力用チーム名横,0)+BY$99))</f>
        <v/>
      </c>
      <c r="BZ40" s="13"/>
      <c r="CA40" s="12"/>
      <c r="CB40" s="15"/>
      <c r="CC40" s="16"/>
      <c r="CD40" s="12" t="str">
        <f>IF(INDEX(入力用全データ,MATCH($CO35,仮順位,0)+$CN40,MATCH(CB$2,入力用チーム名横,0)+CD$99)="","",INDEX(入力用全データ,MATCH($CO35,仮順位,0)+$CN40,MATCH(CB$2,入力用チーム名横,0)+CD$99))</f>
        <v/>
      </c>
      <c r="CE40" s="12" t="s">
        <v>3</v>
      </c>
      <c r="CF40" s="12" t="str">
        <f>IF(INDEX(入力用全データ,MATCH($CO35,仮順位,0)+$CN40,MATCH(CB$2,入力用チーム名横,0)+CF$99)="","",INDEX(入力用全データ,MATCH($CO35,仮順位,0)+$CN40,MATCH(CB$2,入力用チーム名横,0)+CF$99))</f>
        <v/>
      </c>
      <c r="CG40" s="13"/>
      <c r="CH40" s="12"/>
      <c r="CI40" s="219"/>
      <c r="CJ40" s="210"/>
      <c r="CK40" s="210"/>
      <c r="CL40" s="213"/>
      <c r="CM40" s="216"/>
      <c r="CN40" s="49">
        <v>5</v>
      </c>
      <c r="CO40" s="199"/>
      <c r="CQ40" s="208"/>
    </row>
    <row r="41" spans="2:95" ht="13.5" hidden="1" customHeight="1" x14ac:dyDescent="0.15">
      <c r="B41" s="222"/>
      <c r="C41" s="26"/>
      <c r="D41" s="29"/>
      <c r="E41" s="12" t="str">
        <f>IF(AI9="","",AI9)</f>
        <v/>
      </c>
      <c r="F41" s="12" t="s">
        <v>3</v>
      </c>
      <c r="G41" s="12" t="str">
        <f>IF(AG9="","",AG9)</f>
        <v/>
      </c>
      <c r="H41" s="30"/>
      <c r="I41" s="28"/>
      <c r="J41" s="24"/>
      <c r="K41" s="29"/>
      <c r="L41" s="12" t="str">
        <f>IF(AI17="","",AI17)</f>
        <v/>
      </c>
      <c r="M41" s="12" t="s">
        <v>3</v>
      </c>
      <c r="N41" s="12" t="str">
        <f>IF(AG17="","",AG17)</f>
        <v/>
      </c>
      <c r="O41" s="30"/>
      <c r="P41" s="28"/>
      <c r="Q41" s="24"/>
      <c r="R41" s="29"/>
      <c r="S41" s="12" t="str">
        <f>IF(AI25="","",AI25)</f>
        <v/>
      </c>
      <c r="T41" s="12" t="s">
        <v>3</v>
      </c>
      <c r="U41" s="12" t="str">
        <f>IF(AG25="","",AG25)</f>
        <v/>
      </c>
      <c r="V41" s="30"/>
      <c r="W41" s="28"/>
      <c r="X41" s="26"/>
      <c r="Y41" s="29"/>
      <c r="Z41" s="36" t="str">
        <f>IF(AI33="","",AI33)</f>
        <v/>
      </c>
      <c r="AA41" s="36" t="s">
        <v>3</v>
      </c>
      <c r="AB41" s="36" t="str">
        <f>IF(AG33="","",AG33)</f>
        <v/>
      </c>
      <c r="AC41" s="30"/>
      <c r="AD41" s="28"/>
      <c r="AE41" s="149"/>
      <c r="AF41" s="150"/>
      <c r="AG41" s="150"/>
      <c r="AH41" s="150"/>
      <c r="AI41" s="150"/>
      <c r="AJ41" s="150"/>
      <c r="AK41" s="151"/>
      <c r="AL41" s="15"/>
      <c r="AM41" s="18"/>
      <c r="AN41" s="12" t="str">
        <f>IF(INDEX(入力用全データ,MATCH($CO35,仮順位,0)+$CN41,MATCH(AL$2,入力用チーム名横,0)+AN$99)="","",INDEX(入力用全データ,MATCH($CO35,仮順位,0)+$CN41,MATCH(AL$2,入力用チーム名横,0)+AN$99))</f>
        <v/>
      </c>
      <c r="AO41" s="12" t="s">
        <v>3</v>
      </c>
      <c r="AP41" s="12" t="str">
        <f>IF(INDEX(入力用全データ,MATCH($CO35,仮順位,0)+$CN41,MATCH(AL$2,入力用チーム名横,0)+AP$99)="","",INDEX(入力用全データ,MATCH($CO35,仮順位,0)+$CN41,MATCH(AL$2,入力用チーム名横,0)+AP$99))</f>
        <v/>
      </c>
      <c r="AQ41" s="17"/>
      <c r="AR41" s="14"/>
      <c r="AS41" s="15"/>
      <c r="AT41" s="18"/>
      <c r="AU41" s="12" t="str">
        <f>IF(INDEX(入力用全データ,MATCH($CO35,仮順位,0)+$CN41,MATCH(AS$2,入力用チーム名横,0)+AU$99)="","",INDEX(入力用全データ,MATCH($CO35,仮順位,0)+$CN41,MATCH(AS$2,入力用チーム名横,0)+AU$99))</f>
        <v/>
      </c>
      <c r="AV41" s="12" t="s">
        <v>3</v>
      </c>
      <c r="AW41" s="12" t="str">
        <f>IF(INDEX(入力用全データ,MATCH($CO35,仮順位,0)+$CN41,MATCH(AS$2,入力用チーム名横,0)+AW$99)="","",INDEX(入力用全データ,MATCH($CO35,仮順位,0)+$CN41,MATCH(AS$2,入力用チーム名横,0)+AW$99))</f>
        <v/>
      </c>
      <c r="AX41" s="17"/>
      <c r="AY41" s="14"/>
      <c r="AZ41" s="15"/>
      <c r="BA41" s="18"/>
      <c r="BB41" s="12" t="str">
        <f>IF(INDEX(入力用全データ,MATCH($CO35,仮順位,0)+$CN41,MATCH(AZ$2,入力用チーム名横,0)+BB$99)="","",INDEX(入力用全データ,MATCH($CO35,仮順位,0)+$CN41,MATCH(AZ$2,入力用チーム名横,0)+BB$99))</f>
        <v/>
      </c>
      <c r="BC41" s="12" t="s">
        <v>3</v>
      </c>
      <c r="BD41" s="12" t="str">
        <f>IF(INDEX(入力用全データ,MATCH($CO35,仮順位,0)+$CN41,MATCH(AZ$2,入力用チーム名横,0)+BD$99)="","",INDEX(入力用全データ,MATCH($CO35,仮順位,0)+$CN41,MATCH(AZ$2,入力用チーム名横,0)+BD$99))</f>
        <v/>
      </c>
      <c r="BE41" s="17"/>
      <c r="BF41" s="12"/>
      <c r="BG41" s="15"/>
      <c r="BH41" s="18"/>
      <c r="BI41" s="12" t="str">
        <f>IF(INDEX(入力用全データ,MATCH($CO35,仮順位,0)+$CN41,MATCH(BG$2,入力用チーム名横,0)+BI$99)="","",INDEX(入力用全データ,MATCH($CO35,仮順位,0)+$CN41,MATCH(BG$2,入力用チーム名横,0)+BI$99))</f>
        <v/>
      </c>
      <c r="BJ41" s="12" t="s">
        <v>3</v>
      </c>
      <c r="BK41" s="12" t="str">
        <f>IF(INDEX(入力用全データ,MATCH($CO35,仮順位,0)+$CN41,MATCH(BG$2,入力用チーム名横,0)+BK$99)="","",INDEX(入力用全データ,MATCH($CO35,仮順位,0)+$CN41,MATCH(BG$2,入力用チーム名横,0)+BK$99))</f>
        <v/>
      </c>
      <c r="BL41" s="17"/>
      <c r="BM41" s="12"/>
      <c r="BN41" s="15"/>
      <c r="BO41" s="18"/>
      <c r="BP41" s="12" t="str">
        <f>IF(INDEX(入力用全データ,MATCH($CO35,仮順位,0)+$CN41,MATCH(BN$2,入力用チーム名横,0)+BP$99)="","",INDEX(入力用全データ,MATCH($CO35,仮順位,0)+$CN41,MATCH(BN$2,入力用チーム名横,0)+BP$99))</f>
        <v/>
      </c>
      <c r="BQ41" s="12" t="s">
        <v>3</v>
      </c>
      <c r="BR41" s="12" t="str">
        <f>IF(INDEX(入力用全データ,MATCH($CO35,仮順位,0)+$CN41,MATCH(BN$2,入力用チーム名横,0)+BR$99)="","",INDEX(入力用全データ,MATCH($CO35,仮順位,0)+$CN41,MATCH(BN$2,入力用チーム名横,0)+BR$99))</f>
        <v/>
      </c>
      <c r="BS41" s="17"/>
      <c r="BT41" s="14"/>
      <c r="BU41" s="15"/>
      <c r="BV41" s="18"/>
      <c r="BW41" s="12" t="str">
        <f>IF(INDEX(入力用全データ,MATCH($CO35,仮順位,0)+$CN41,MATCH(BU$2,入力用チーム名横,0)+BW$99)="","",INDEX(入力用全データ,MATCH($CO35,仮順位,0)+$CN41,MATCH(BU$2,入力用チーム名横,0)+BW$99))</f>
        <v/>
      </c>
      <c r="BX41" s="12" t="s">
        <v>3</v>
      </c>
      <c r="BY41" s="12" t="str">
        <f>IF(INDEX(入力用全データ,MATCH($CO35,仮順位,0)+$CN41,MATCH(BU$2,入力用チーム名横,0)+BY$99)="","",INDEX(入力用全データ,MATCH($CO35,仮順位,0)+$CN41,MATCH(BU$2,入力用チーム名横,0)+BY$99))</f>
        <v/>
      </c>
      <c r="BZ41" s="17"/>
      <c r="CA41" s="12"/>
      <c r="CB41" s="15"/>
      <c r="CC41" s="18"/>
      <c r="CD41" s="12" t="str">
        <f>IF(INDEX(入力用全データ,MATCH($CO35,仮順位,0)+$CN41,MATCH(CB$2,入力用チーム名横,0)+CD$99)="","",INDEX(入力用全データ,MATCH($CO35,仮順位,0)+$CN41,MATCH(CB$2,入力用チーム名横,0)+CD$99))</f>
        <v/>
      </c>
      <c r="CE41" s="12" t="s">
        <v>3</v>
      </c>
      <c r="CF41" s="12" t="str">
        <f>IF(INDEX(入力用全データ,MATCH($CO35,仮順位,0)+$CN41,MATCH(CB$2,入力用チーム名横,0)+CF$99)="","",INDEX(入力用全データ,MATCH($CO35,仮順位,0)+$CN41,MATCH(CB$2,入力用チーム名横,0)+CF$99))</f>
        <v/>
      </c>
      <c r="CG41" s="17"/>
      <c r="CH41" s="12"/>
      <c r="CI41" s="219"/>
      <c r="CJ41" s="210"/>
      <c r="CK41" s="210"/>
      <c r="CL41" s="213"/>
      <c r="CM41" s="216"/>
      <c r="CN41" s="49">
        <v>6</v>
      </c>
      <c r="CO41" s="199"/>
      <c r="CQ41" s="208"/>
    </row>
    <row r="42" spans="2:95" ht="3.75" customHeight="1" x14ac:dyDescent="0.15">
      <c r="B42" s="223"/>
      <c r="C42" s="34"/>
      <c r="D42" s="34"/>
      <c r="E42" s="8"/>
      <c r="F42" s="8"/>
      <c r="G42" s="8"/>
      <c r="H42" s="34"/>
      <c r="I42" s="30"/>
      <c r="J42" s="29"/>
      <c r="K42" s="34"/>
      <c r="L42" s="8"/>
      <c r="M42" s="8"/>
      <c r="N42" s="8"/>
      <c r="O42" s="34"/>
      <c r="P42" s="30"/>
      <c r="Q42" s="29"/>
      <c r="R42" s="34"/>
      <c r="S42" s="8"/>
      <c r="T42" s="8"/>
      <c r="U42" s="8"/>
      <c r="V42" s="34"/>
      <c r="W42" s="30"/>
      <c r="X42" s="34"/>
      <c r="Y42" s="34"/>
      <c r="Z42" s="8"/>
      <c r="AA42" s="8"/>
      <c r="AB42" s="8"/>
      <c r="AC42" s="34"/>
      <c r="AD42" s="30"/>
      <c r="AE42" s="152"/>
      <c r="AF42" s="153"/>
      <c r="AG42" s="153"/>
      <c r="AH42" s="153"/>
      <c r="AI42" s="153"/>
      <c r="AJ42" s="153"/>
      <c r="AK42" s="154"/>
      <c r="AL42" s="18"/>
      <c r="AM42" s="22"/>
      <c r="AN42" s="22"/>
      <c r="AO42" s="22"/>
      <c r="AP42" s="22"/>
      <c r="AQ42" s="22"/>
      <c r="AR42" s="17"/>
      <c r="AS42" s="18"/>
      <c r="AT42" s="22"/>
      <c r="AU42" s="22"/>
      <c r="AV42" s="22"/>
      <c r="AW42" s="22"/>
      <c r="AX42" s="22"/>
      <c r="AY42" s="17"/>
      <c r="AZ42" s="18"/>
      <c r="BA42" s="22"/>
      <c r="BB42" s="22"/>
      <c r="BC42" s="22"/>
      <c r="BD42" s="22"/>
      <c r="BE42" s="22"/>
      <c r="BF42" s="22"/>
      <c r="BG42" s="18"/>
      <c r="BH42" s="22"/>
      <c r="BI42" s="22"/>
      <c r="BJ42" s="22"/>
      <c r="BK42" s="22"/>
      <c r="BL42" s="22"/>
      <c r="BM42" s="22"/>
      <c r="BN42" s="18"/>
      <c r="BO42" s="22"/>
      <c r="BP42" s="22"/>
      <c r="BQ42" s="22"/>
      <c r="BR42" s="22"/>
      <c r="BS42" s="22"/>
      <c r="BT42" s="17"/>
      <c r="BU42" s="18"/>
      <c r="BV42" s="22"/>
      <c r="BW42" s="22"/>
      <c r="BX42" s="22"/>
      <c r="BY42" s="22"/>
      <c r="BZ42" s="22"/>
      <c r="CA42" s="22"/>
      <c r="CB42" s="18"/>
      <c r="CC42" s="22"/>
      <c r="CD42" s="22"/>
      <c r="CE42" s="22"/>
      <c r="CF42" s="22"/>
      <c r="CG42" s="22"/>
      <c r="CH42" s="22"/>
      <c r="CI42" s="220"/>
      <c r="CJ42" s="211"/>
      <c r="CK42" s="211"/>
      <c r="CL42" s="214"/>
      <c r="CM42" s="217"/>
      <c r="CN42" s="49">
        <v>7</v>
      </c>
      <c r="CO42" s="137"/>
      <c r="CQ42" s="208"/>
    </row>
    <row r="43" spans="2:95" s="78" customFormat="1" ht="18.75" customHeight="1" x14ac:dyDescent="0.15">
      <c r="B43" s="221" t="str">
        <f>INDEX(入力用全データ,MATCH($CO43,仮順位,0),1)</f>
        <v>坂井フェニックス
丸岡ＪＹ</v>
      </c>
      <c r="C43" s="172" t="str">
        <f>IF(E44="","",SUM(E44,E45))</f>
        <v/>
      </c>
      <c r="D43" s="91"/>
      <c r="E43" s="91" t="str">
        <f>IF(E44="","",IF(C43=H43,"△",IF(C43&gt;H43,"○","●")))</f>
        <v/>
      </c>
      <c r="F43" s="91"/>
      <c r="G43" s="91"/>
      <c r="H43" s="91" t="str">
        <f>IF(G44="","",SUM(G44,G45))</f>
        <v/>
      </c>
      <c r="I43" s="95"/>
      <c r="J43" s="90" t="str">
        <f>IF(L44="","",SUM(L44,L45))</f>
        <v/>
      </c>
      <c r="K43" s="91"/>
      <c r="L43" s="91" t="str">
        <f>IF(L44="","",IF(J43=O43,"△",IF(J43&gt;O43,"○","●")))</f>
        <v/>
      </c>
      <c r="M43" s="91"/>
      <c r="N43" s="91"/>
      <c r="O43" s="91" t="str">
        <f>IF(N44="","",SUM(N44,N45))</f>
        <v/>
      </c>
      <c r="P43" s="95"/>
      <c r="Q43" s="90" t="str">
        <f>IF(S44="","",SUM(S44,S45))</f>
        <v/>
      </c>
      <c r="R43" s="91"/>
      <c r="S43" s="91" t="str">
        <f>IF(S44="","",IF(Q43=V43,"△",IF(Q43&gt;V43,"○","●")))</f>
        <v/>
      </c>
      <c r="T43" s="91"/>
      <c r="U43" s="91"/>
      <c r="V43" s="91" t="str">
        <f>IF(U44="","",SUM(U44,U45))</f>
        <v/>
      </c>
      <c r="W43" s="95"/>
      <c r="X43" s="90" t="str">
        <f>IF(Z44="","",SUM(Z44,Z45))</f>
        <v/>
      </c>
      <c r="Y43" s="91"/>
      <c r="Z43" s="91" t="str">
        <f>IF(Z44="","",IF(X43=AC43,"△",IF(X43&gt;AC43,"○","●")))</f>
        <v/>
      </c>
      <c r="AA43" s="91"/>
      <c r="AB43" s="91"/>
      <c r="AC43" s="91" t="str">
        <f>IF(AB44="","",SUM(AB44,AB45))</f>
        <v/>
      </c>
      <c r="AD43" s="95"/>
      <c r="AE43" s="90" t="str">
        <f>IF(AG44="","",SUM(AG44,AG45))</f>
        <v/>
      </c>
      <c r="AF43" s="91"/>
      <c r="AG43" s="91" t="str">
        <f>IF(AG44="","",IF(AE43=AJ43,"△",IF(AE43&gt;AJ43,"○","●")))</f>
        <v/>
      </c>
      <c r="AH43" s="91"/>
      <c r="AI43" s="91"/>
      <c r="AJ43" s="91" t="str">
        <f>IF(AI44="","",SUM(AI44,AI45))</f>
        <v/>
      </c>
      <c r="AK43" s="95"/>
      <c r="AL43" s="146"/>
      <c r="AM43" s="147"/>
      <c r="AN43" s="147"/>
      <c r="AO43" s="147"/>
      <c r="AP43" s="147"/>
      <c r="AQ43" s="147"/>
      <c r="AR43" s="148"/>
      <c r="AS43" s="90" t="str">
        <f>IF(順位ソート!AS43="","",順位ソート!AS43)</f>
        <v/>
      </c>
      <c r="AT43" s="91"/>
      <c r="AU43" s="91" t="str">
        <f>IF(順位ソート!AU43="","",順位ソート!AU43)</f>
        <v/>
      </c>
      <c r="AV43" s="91"/>
      <c r="AW43" s="91"/>
      <c r="AX43" s="91" t="str">
        <f>IF(順位ソート!AX43="","",順位ソート!AX43)</f>
        <v/>
      </c>
      <c r="AY43" s="95"/>
      <c r="AZ43" s="90" t="str">
        <f>IF(順位ソート!AZ43="","",順位ソート!AZ43)</f>
        <v/>
      </c>
      <c r="BA43" s="91"/>
      <c r="BB43" s="91" t="str">
        <f>IF(順位ソート!BB43="","",順位ソート!BB43)</f>
        <v/>
      </c>
      <c r="BC43" s="91"/>
      <c r="BD43" s="91"/>
      <c r="BE43" s="91" t="str">
        <f>IF(順位ソート!BE43="","",順位ソート!BE43)</f>
        <v/>
      </c>
      <c r="BF43" s="95"/>
      <c r="BG43" s="90" t="str">
        <f>IF(順位ソート!BG43="","",順位ソート!BG43)</f>
        <v/>
      </c>
      <c r="BH43" s="91"/>
      <c r="BI43" s="91" t="str">
        <f>IF(順位ソート!BI43="","",順位ソート!BI43)</f>
        <v/>
      </c>
      <c r="BJ43" s="91"/>
      <c r="BK43" s="91"/>
      <c r="BL43" s="91" t="str">
        <f>IF(順位ソート!BL43="","",順位ソート!BL43)</f>
        <v/>
      </c>
      <c r="BM43" s="95"/>
      <c r="BN43" s="90" t="str">
        <f>IF(順位ソート!BN43="","",順位ソート!BN43)</f>
        <v/>
      </c>
      <c r="BO43" s="91"/>
      <c r="BP43" s="91" t="str">
        <f>IF(順位ソート!BP43="","",順位ソート!BP43)</f>
        <v/>
      </c>
      <c r="BQ43" s="91"/>
      <c r="BR43" s="91"/>
      <c r="BS43" s="91" t="str">
        <f>IF(順位ソート!BS43="","",順位ソート!BS43)</f>
        <v/>
      </c>
      <c r="BT43" s="95"/>
      <c r="BU43" s="90" t="str">
        <f>IF(順位ソート!BU43="","",順位ソート!BU43)</f>
        <v/>
      </c>
      <c r="BV43" s="91"/>
      <c r="BW43" s="91" t="str">
        <f>IF(順位ソート!BW43="","",順位ソート!BW43)</f>
        <v/>
      </c>
      <c r="BX43" s="91"/>
      <c r="BY43" s="91"/>
      <c r="BZ43" s="91" t="str">
        <f>IF(順位ソート!BZ43="","",順位ソート!BZ43)</f>
        <v/>
      </c>
      <c r="CA43" s="95"/>
      <c r="CB43" s="90" t="str">
        <f>IF(順位ソート!CB43="","",順位ソート!CB43)</f>
        <v/>
      </c>
      <c r="CC43" s="91"/>
      <c r="CD43" s="91" t="str">
        <f>IF(順位ソート!CD43="","",順位ソート!CD43)</f>
        <v/>
      </c>
      <c r="CE43" s="91"/>
      <c r="CF43" s="91"/>
      <c r="CG43" s="91" t="str">
        <f>IF(順位ソート!CG43="","",順位ソート!CG43)</f>
        <v/>
      </c>
      <c r="CH43" s="155"/>
      <c r="CI43" s="228" t="str">
        <f>IF(INDEX(入力用全データ,MATCH($CO43,仮順位,0),CI$100)="","",INDEX(入力用全データ,MATCH($CO43,仮順位,0),CI$100))</f>
        <v/>
      </c>
      <c r="CJ43" s="225" t="str">
        <f>IF(INDEX(入力用全データ,MATCH($CO43,仮順位,0),CJ$100)="","",INDEX(入力用全データ,MATCH($CO43,仮順位,0),CJ$100))</f>
        <v/>
      </c>
      <c r="CK43" s="225" t="str">
        <f>IF(INDEX(入力用全データ,MATCH($CO43,仮順位,0),CK$100)="","",INDEX(入力用全データ,MATCH($CO43,仮順位,0),CK$100))</f>
        <v/>
      </c>
      <c r="CL43" s="226" t="str">
        <f>IF(INDEX(入力用全データ,MATCH($CO43,仮順位,0),CL$100)="","",INDEX(入力用全データ,MATCH($CO43,仮順位,0),CL$100))</f>
        <v/>
      </c>
      <c r="CM43" s="227" t="str">
        <f>IF(INDEX(入力用全データ,MATCH($CO43,仮順位,0),CM$100)="","",INDEX(入力用全データ,MATCH($CO43,仮順位,0),CM$100))</f>
        <v/>
      </c>
      <c r="CN43" s="50">
        <v>0</v>
      </c>
      <c r="CO43" s="200">
        <v>6</v>
      </c>
      <c r="CP43" s="47">
        <f t="shared" ref="CP43" si="4">IF(CI43="",-ROW()*1000000000,CI43*1000000000+CL43*1000000+CJ43-ROW()/10000)</f>
        <v>-43000000000</v>
      </c>
      <c r="CQ43" s="208"/>
    </row>
    <row r="44" spans="2:95" ht="13.5" hidden="1" customHeight="1" x14ac:dyDescent="0.15">
      <c r="B44" s="222"/>
      <c r="C44" s="26"/>
      <c r="D44" s="25"/>
      <c r="E44" s="12" t="str">
        <f>IF(AP4="","",AP4)</f>
        <v/>
      </c>
      <c r="F44" s="12" t="s">
        <v>3</v>
      </c>
      <c r="G44" s="12" t="str">
        <f>IF(AN4="","",AN4)</f>
        <v/>
      </c>
      <c r="H44" s="27"/>
      <c r="I44" s="28"/>
      <c r="J44" s="24"/>
      <c r="K44" s="25"/>
      <c r="L44" s="12" t="str">
        <f>IF(AP12="","",AP12)</f>
        <v/>
      </c>
      <c r="M44" s="12" t="s">
        <v>3</v>
      </c>
      <c r="N44" s="12" t="str">
        <f>IF(AN12="","",AN12)</f>
        <v/>
      </c>
      <c r="O44" s="27"/>
      <c r="P44" s="28"/>
      <c r="Q44" s="24"/>
      <c r="R44" s="25"/>
      <c r="S44" s="12" t="str">
        <f>IF(AP20="","",AP20)</f>
        <v/>
      </c>
      <c r="T44" s="12" t="s">
        <v>3</v>
      </c>
      <c r="U44" s="12" t="str">
        <f>IF(AN20="","",AN20)</f>
        <v/>
      </c>
      <c r="V44" s="27"/>
      <c r="W44" s="28"/>
      <c r="X44" s="24"/>
      <c r="Y44" s="25"/>
      <c r="Z44" s="12" t="str">
        <f>IF(AP28="","",AP28)</f>
        <v/>
      </c>
      <c r="AA44" s="12" t="s">
        <v>3</v>
      </c>
      <c r="AB44" s="12" t="str">
        <f>IF(AN28="","",AN28)</f>
        <v/>
      </c>
      <c r="AC44" s="27"/>
      <c r="AD44" s="28"/>
      <c r="AE44" s="26"/>
      <c r="AF44" s="25"/>
      <c r="AG44" s="36" t="str">
        <f>IF(AP36="","",AP36)</f>
        <v/>
      </c>
      <c r="AH44" s="36" t="s">
        <v>3</v>
      </c>
      <c r="AI44" s="36" t="str">
        <f>IF(AN36="","",AN36)</f>
        <v/>
      </c>
      <c r="AJ44" s="27"/>
      <c r="AK44" s="28"/>
      <c r="AL44" s="149"/>
      <c r="AM44" s="150"/>
      <c r="AN44" s="150"/>
      <c r="AO44" s="150"/>
      <c r="AP44" s="150"/>
      <c r="AQ44" s="150"/>
      <c r="AR44" s="151"/>
      <c r="AS44" s="15"/>
      <c r="AT44" s="16"/>
      <c r="AU44" s="12" t="str">
        <f>IF(INDEX(入力用全データ,MATCH($CO43,仮順位,0)+$CN44,MATCH(AS$2,入力用チーム名横,0)+AU$99)="","",INDEX(入力用全データ,MATCH($CO43,仮順位,0)+$CN44,MATCH(AS$2,入力用チーム名横,0)+AU$99))</f>
        <v/>
      </c>
      <c r="AV44" s="12" t="s">
        <v>3</v>
      </c>
      <c r="AW44" s="12" t="str">
        <f>IF(INDEX(入力用全データ,MATCH($CO43,仮順位,0)+$CN44,MATCH(AS$2,入力用チーム名横,0)+AW$99)="","",INDEX(入力用全データ,MATCH($CO43,仮順位,0)+$CN44,MATCH(AS$2,入力用チーム名横,0)+AW$99))</f>
        <v/>
      </c>
      <c r="AX44" s="13"/>
      <c r="AY44" s="14"/>
      <c r="AZ44" s="15"/>
      <c r="BA44" s="16"/>
      <c r="BB44" s="12" t="str">
        <f>IF(INDEX(入力用全データ,MATCH($CO43,仮順位,0)+$CN44,MATCH(AZ$2,入力用チーム名横,0)+BB$99)="","",INDEX(入力用全データ,MATCH($CO43,仮順位,0)+$CN44,MATCH(AZ$2,入力用チーム名横,0)+BB$99))</f>
        <v/>
      </c>
      <c r="BC44" s="12" t="s">
        <v>3</v>
      </c>
      <c r="BD44" s="12" t="str">
        <f>IF(INDEX(入力用全データ,MATCH($CO43,仮順位,0)+$CN44,MATCH(AZ$2,入力用チーム名横,0)+BD$99)="","",INDEX(入力用全データ,MATCH($CO43,仮順位,0)+$CN44,MATCH(AZ$2,入力用チーム名横,0)+BD$99))</f>
        <v/>
      </c>
      <c r="BE44" s="13"/>
      <c r="BF44" s="12"/>
      <c r="BG44" s="15"/>
      <c r="BH44" s="16"/>
      <c r="BI44" s="12" t="str">
        <f>IF(INDEX(入力用全データ,MATCH($CO43,仮順位,0)+$CN44,MATCH(BG$2,入力用チーム名横,0)+BI$99)="","",INDEX(入力用全データ,MATCH($CO43,仮順位,0)+$CN44,MATCH(BG$2,入力用チーム名横,0)+BI$99))</f>
        <v/>
      </c>
      <c r="BJ44" s="12" t="s">
        <v>3</v>
      </c>
      <c r="BK44" s="12" t="str">
        <f>IF(INDEX(入力用全データ,MATCH($CO43,仮順位,0)+$CN44,MATCH(BG$2,入力用チーム名横,0)+BK$99)="","",INDEX(入力用全データ,MATCH($CO43,仮順位,0)+$CN44,MATCH(BG$2,入力用チーム名横,0)+BK$99))</f>
        <v/>
      </c>
      <c r="BL44" s="13"/>
      <c r="BM44" s="12"/>
      <c r="BN44" s="15"/>
      <c r="BO44" s="16"/>
      <c r="BP44" s="12" t="str">
        <f>IF(INDEX(入力用全データ,MATCH($CO43,仮順位,0)+$CN44,MATCH(BN$2,入力用チーム名横,0)+BP$99)="","",INDEX(入力用全データ,MATCH($CO43,仮順位,0)+$CN44,MATCH(BN$2,入力用チーム名横,0)+BP$99))</f>
        <v/>
      </c>
      <c r="BQ44" s="12" t="s">
        <v>3</v>
      </c>
      <c r="BR44" s="12" t="str">
        <f>IF(INDEX(入力用全データ,MATCH($CO43,仮順位,0)+$CN44,MATCH(BN$2,入力用チーム名横,0)+BR$99)="","",INDEX(入力用全データ,MATCH($CO43,仮順位,0)+$CN44,MATCH(BN$2,入力用チーム名横,0)+BR$99))</f>
        <v/>
      </c>
      <c r="BS44" s="13"/>
      <c r="BT44" s="14"/>
      <c r="BU44" s="15"/>
      <c r="BV44" s="16"/>
      <c r="BW44" s="12" t="str">
        <f>IF(INDEX(入力用全データ,MATCH($CO43,仮順位,0)+$CN44,MATCH(BU$2,入力用チーム名横,0)+BW$99)="","",INDEX(入力用全データ,MATCH($CO43,仮順位,0)+$CN44,MATCH(BU$2,入力用チーム名横,0)+BW$99))</f>
        <v/>
      </c>
      <c r="BX44" s="12" t="s">
        <v>3</v>
      </c>
      <c r="BY44" s="12" t="str">
        <f>IF(INDEX(入力用全データ,MATCH($CO43,仮順位,0)+$CN44,MATCH(BU$2,入力用チーム名横,0)+BY$99)="","",INDEX(入力用全データ,MATCH($CO43,仮順位,0)+$CN44,MATCH(BU$2,入力用チーム名横,0)+BY$99))</f>
        <v/>
      </c>
      <c r="BZ44" s="13"/>
      <c r="CA44" s="12"/>
      <c r="CB44" s="15"/>
      <c r="CC44" s="16"/>
      <c r="CD44" s="12" t="str">
        <f>IF(INDEX(入力用全データ,MATCH($CO43,仮順位,0)+$CN44,MATCH(CB$2,入力用チーム名横,0)+CD$99)="","",INDEX(入力用全データ,MATCH($CO43,仮順位,0)+$CN44,MATCH(CB$2,入力用チーム名横,0)+CD$99))</f>
        <v/>
      </c>
      <c r="CE44" s="12" t="s">
        <v>3</v>
      </c>
      <c r="CF44" s="12" t="str">
        <f>IF(INDEX(入力用全データ,MATCH($CO43,仮順位,0)+$CN44,MATCH(CB$2,入力用チーム名横,0)+CF$99)="","",INDEX(入力用全データ,MATCH($CO43,仮順位,0)+$CN44,MATCH(CB$2,入力用チーム名横,0)+CF$99))</f>
        <v/>
      </c>
      <c r="CG44" s="13"/>
      <c r="CH44" s="12"/>
      <c r="CI44" s="219"/>
      <c r="CJ44" s="210"/>
      <c r="CK44" s="210"/>
      <c r="CL44" s="213"/>
      <c r="CM44" s="216"/>
      <c r="CN44" s="49">
        <v>1</v>
      </c>
      <c r="CO44" s="199"/>
      <c r="CQ44" s="208"/>
    </row>
    <row r="45" spans="2:95" ht="13.5" hidden="1" customHeight="1" x14ac:dyDescent="0.15">
      <c r="B45" s="222"/>
      <c r="C45" s="26"/>
      <c r="D45" s="29"/>
      <c r="E45" s="12" t="str">
        <f>IF(AP5="","",AP5)</f>
        <v/>
      </c>
      <c r="F45" s="12" t="s">
        <v>3</v>
      </c>
      <c r="G45" s="12" t="str">
        <f>IF(AN5="","",AN5)</f>
        <v/>
      </c>
      <c r="H45" s="30"/>
      <c r="I45" s="28"/>
      <c r="J45" s="24"/>
      <c r="K45" s="29"/>
      <c r="L45" s="12" t="str">
        <f>IF(AP13="","",AP13)</f>
        <v/>
      </c>
      <c r="M45" s="12" t="s">
        <v>3</v>
      </c>
      <c r="N45" s="12" t="str">
        <f>IF(AN13="","",AN13)</f>
        <v/>
      </c>
      <c r="O45" s="30"/>
      <c r="P45" s="28"/>
      <c r="Q45" s="24"/>
      <c r="R45" s="29"/>
      <c r="S45" s="12" t="str">
        <f>IF(AP21="","",AP21)</f>
        <v/>
      </c>
      <c r="T45" s="12" t="s">
        <v>3</v>
      </c>
      <c r="U45" s="12" t="str">
        <f>IF(AN21="","",AN21)</f>
        <v/>
      </c>
      <c r="V45" s="30"/>
      <c r="W45" s="28"/>
      <c r="X45" s="24"/>
      <c r="Y45" s="29"/>
      <c r="Z45" s="12" t="str">
        <f>IF(AP29="","",AP29)</f>
        <v/>
      </c>
      <c r="AA45" s="12" t="s">
        <v>3</v>
      </c>
      <c r="AB45" s="12" t="str">
        <f>IF(AN29="","",AN29)</f>
        <v/>
      </c>
      <c r="AC45" s="30"/>
      <c r="AD45" s="28"/>
      <c r="AE45" s="26"/>
      <c r="AF45" s="29"/>
      <c r="AG45" s="36" t="str">
        <f>IF(AP37="","",AP37)</f>
        <v/>
      </c>
      <c r="AH45" s="36" t="s">
        <v>3</v>
      </c>
      <c r="AI45" s="36" t="str">
        <f>IF(AN37="","",AN37)</f>
        <v/>
      </c>
      <c r="AJ45" s="30"/>
      <c r="AK45" s="28"/>
      <c r="AL45" s="149"/>
      <c r="AM45" s="150"/>
      <c r="AN45" s="150"/>
      <c r="AO45" s="150"/>
      <c r="AP45" s="150"/>
      <c r="AQ45" s="150"/>
      <c r="AR45" s="151"/>
      <c r="AS45" s="15"/>
      <c r="AT45" s="18"/>
      <c r="AU45" s="12" t="str">
        <f>IF(INDEX(入力用全データ,MATCH($CO43,仮順位,0)+$CN45,MATCH(AS$2,入力用チーム名横,0)+AU$99)="","",INDEX(入力用全データ,MATCH($CO43,仮順位,0)+$CN45,MATCH(AS$2,入力用チーム名横,0)+AU$99))</f>
        <v/>
      </c>
      <c r="AV45" s="12" t="s">
        <v>3</v>
      </c>
      <c r="AW45" s="12" t="str">
        <f>IF(INDEX(入力用全データ,MATCH($CO43,仮順位,0)+$CN45,MATCH(AS$2,入力用チーム名横,0)+AW$99)="","",INDEX(入力用全データ,MATCH($CO43,仮順位,0)+$CN45,MATCH(AS$2,入力用チーム名横,0)+AW$99))</f>
        <v/>
      </c>
      <c r="AX45" s="17"/>
      <c r="AY45" s="14"/>
      <c r="AZ45" s="15"/>
      <c r="BA45" s="18"/>
      <c r="BB45" s="12" t="str">
        <f>IF(INDEX(入力用全データ,MATCH($CO43,仮順位,0)+$CN45,MATCH(AZ$2,入力用チーム名横,0)+BB$99)="","",INDEX(入力用全データ,MATCH($CO43,仮順位,0)+$CN45,MATCH(AZ$2,入力用チーム名横,0)+BB$99))</f>
        <v/>
      </c>
      <c r="BC45" s="12" t="s">
        <v>3</v>
      </c>
      <c r="BD45" s="12" t="str">
        <f>IF(INDEX(入力用全データ,MATCH($CO43,仮順位,0)+$CN45,MATCH(AZ$2,入力用チーム名横,0)+BD$99)="","",INDEX(入力用全データ,MATCH($CO43,仮順位,0)+$CN45,MATCH(AZ$2,入力用チーム名横,0)+BD$99))</f>
        <v/>
      </c>
      <c r="BE45" s="17"/>
      <c r="BF45" s="12"/>
      <c r="BG45" s="15"/>
      <c r="BH45" s="18"/>
      <c r="BI45" s="12" t="str">
        <f>IF(INDEX(入力用全データ,MATCH($CO43,仮順位,0)+$CN45,MATCH(BG$2,入力用チーム名横,0)+BI$99)="","",INDEX(入力用全データ,MATCH($CO43,仮順位,0)+$CN45,MATCH(BG$2,入力用チーム名横,0)+BI$99))</f>
        <v/>
      </c>
      <c r="BJ45" s="12" t="s">
        <v>3</v>
      </c>
      <c r="BK45" s="12" t="str">
        <f>IF(INDEX(入力用全データ,MATCH($CO43,仮順位,0)+$CN45,MATCH(BG$2,入力用チーム名横,0)+BK$99)="","",INDEX(入力用全データ,MATCH($CO43,仮順位,0)+$CN45,MATCH(BG$2,入力用チーム名横,0)+BK$99))</f>
        <v/>
      </c>
      <c r="BL45" s="17"/>
      <c r="BM45" s="12"/>
      <c r="BN45" s="15"/>
      <c r="BO45" s="18"/>
      <c r="BP45" s="12" t="str">
        <f>IF(INDEX(入力用全データ,MATCH($CO43,仮順位,0)+$CN45,MATCH(BN$2,入力用チーム名横,0)+BP$99)="","",INDEX(入力用全データ,MATCH($CO43,仮順位,0)+$CN45,MATCH(BN$2,入力用チーム名横,0)+BP$99))</f>
        <v/>
      </c>
      <c r="BQ45" s="12" t="s">
        <v>3</v>
      </c>
      <c r="BR45" s="12" t="str">
        <f>IF(INDEX(入力用全データ,MATCH($CO43,仮順位,0)+$CN45,MATCH(BN$2,入力用チーム名横,0)+BR$99)="","",INDEX(入力用全データ,MATCH($CO43,仮順位,0)+$CN45,MATCH(BN$2,入力用チーム名横,0)+BR$99))</f>
        <v/>
      </c>
      <c r="BS45" s="17"/>
      <c r="BT45" s="14"/>
      <c r="BU45" s="15"/>
      <c r="BV45" s="18"/>
      <c r="BW45" s="12" t="str">
        <f>IF(INDEX(入力用全データ,MATCH($CO43,仮順位,0)+$CN45,MATCH(BU$2,入力用チーム名横,0)+BW$99)="","",INDEX(入力用全データ,MATCH($CO43,仮順位,0)+$CN45,MATCH(BU$2,入力用チーム名横,0)+BW$99))</f>
        <v/>
      </c>
      <c r="BX45" s="12" t="s">
        <v>3</v>
      </c>
      <c r="BY45" s="12" t="str">
        <f>IF(INDEX(入力用全データ,MATCH($CO43,仮順位,0)+$CN45,MATCH(BU$2,入力用チーム名横,0)+BY$99)="","",INDEX(入力用全データ,MATCH($CO43,仮順位,0)+$CN45,MATCH(BU$2,入力用チーム名横,0)+BY$99))</f>
        <v/>
      </c>
      <c r="BZ45" s="17"/>
      <c r="CA45" s="12"/>
      <c r="CB45" s="15"/>
      <c r="CC45" s="18"/>
      <c r="CD45" s="12" t="str">
        <f>IF(INDEX(入力用全データ,MATCH($CO43,仮順位,0)+$CN45,MATCH(CB$2,入力用チーム名横,0)+CD$99)="","",INDEX(入力用全データ,MATCH($CO43,仮順位,0)+$CN45,MATCH(CB$2,入力用チーム名横,0)+CD$99))</f>
        <v/>
      </c>
      <c r="CE45" s="12" t="s">
        <v>3</v>
      </c>
      <c r="CF45" s="12" t="str">
        <f>IF(INDEX(入力用全データ,MATCH($CO43,仮順位,0)+$CN45,MATCH(CB$2,入力用チーム名横,0)+CF$99)="","",INDEX(入力用全データ,MATCH($CO43,仮順位,0)+$CN45,MATCH(CB$2,入力用チーム名横,0)+CF$99))</f>
        <v/>
      </c>
      <c r="CG45" s="17"/>
      <c r="CH45" s="12"/>
      <c r="CI45" s="219"/>
      <c r="CJ45" s="210"/>
      <c r="CK45" s="210"/>
      <c r="CL45" s="213"/>
      <c r="CM45" s="216"/>
      <c r="CN45" s="49">
        <v>2</v>
      </c>
      <c r="CO45" s="199"/>
      <c r="CQ45" s="208"/>
    </row>
    <row r="46" spans="2:95" ht="3.75" customHeight="1" x14ac:dyDescent="0.15">
      <c r="B46" s="222"/>
      <c r="C46" s="31"/>
      <c r="D46" s="31"/>
      <c r="E46" s="7"/>
      <c r="F46" s="7"/>
      <c r="G46" s="7"/>
      <c r="H46" s="31"/>
      <c r="I46" s="32"/>
      <c r="J46" s="33"/>
      <c r="K46" s="31"/>
      <c r="L46" s="7"/>
      <c r="M46" s="7"/>
      <c r="N46" s="7"/>
      <c r="O46" s="31"/>
      <c r="P46" s="32"/>
      <c r="Q46" s="33"/>
      <c r="R46" s="31"/>
      <c r="S46" s="7"/>
      <c r="T46" s="7"/>
      <c r="U46" s="7"/>
      <c r="V46" s="31"/>
      <c r="W46" s="32"/>
      <c r="X46" s="33"/>
      <c r="Y46" s="31"/>
      <c r="Z46" s="7"/>
      <c r="AA46" s="7"/>
      <c r="AB46" s="7"/>
      <c r="AC46" s="31"/>
      <c r="AD46" s="32"/>
      <c r="AE46" s="31"/>
      <c r="AF46" s="31"/>
      <c r="AG46" s="7"/>
      <c r="AH46" s="7"/>
      <c r="AI46" s="7"/>
      <c r="AJ46" s="31"/>
      <c r="AK46" s="32"/>
      <c r="AL46" s="149"/>
      <c r="AM46" s="150"/>
      <c r="AN46" s="150"/>
      <c r="AO46" s="150"/>
      <c r="AP46" s="150"/>
      <c r="AQ46" s="150"/>
      <c r="AR46" s="151"/>
      <c r="AS46" s="21"/>
      <c r="AT46" s="19"/>
      <c r="AU46" s="19"/>
      <c r="AV46" s="19"/>
      <c r="AW46" s="19"/>
      <c r="AX46" s="19"/>
      <c r="AY46" s="20"/>
      <c r="AZ46" s="21"/>
      <c r="BA46" s="19"/>
      <c r="BB46" s="19"/>
      <c r="BC46" s="19"/>
      <c r="BD46" s="19"/>
      <c r="BE46" s="19"/>
      <c r="BF46" s="19"/>
      <c r="BG46" s="21"/>
      <c r="BH46" s="19"/>
      <c r="BI46" s="19"/>
      <c r="BJ46" s="19"/>
      <c r="BK46" s="19"/>
      <c r="BL46" s="19"/>
      <c r="BM46" s="19"/>
      <c r="BN46" s="21"/>
      <c r="BO46" s="19"/>
      <c r="BP46" s="19"/>
      <c r="BQ46" s="19"/>
      <c r="BR46" s="19"/>
      <c r="BS46" s="19"/>
      <c r="BT46" s="20"/>
      <c r="BU46" s="21"/>
      <c r="BV46" s="19"/>
      <c r="BW46" s="19"/>
      <c r="BX46" s="19"/>
      <c r="BY46" s="19"/>
      <c r="BZ46" s="19"/>
      <c r="CA46" s="19"/>
      <c r="CB46" s="21"/>
      <c r="CC46" s="19"/>
      <c r="CD46" s="19"/>
      <c r="CE46" s="19"/>
      <c r="CF46" s="19"/>
      <c r="CG46" s="19"/>
      <c r="CH46" s="19"/>
      <c r="CI46" s="219"/>
      <c r="CJ46" s="210"/>
      <c r="CK46" s="210"/>
      <c r="CL46" s="213"/>
      <c r="CM46" s="216"/>
      <c r="CN46" s="49">
        <v>3</v>
      </c>
      <c r="CO46" s="199"/>
      <c r="CQ46" s="208"/>
    </row>
    <row r="47" spans="2:95" ht="18.75" customHeight="1" x14ac:dyDescent="0.15">
      <c r="B47" s="222"/>
      <c r="C47" s="145" t="str">
        <f>IF(E48="","",SUM(E48,E49))</f>
        <v/>
      </c>
      <c r="D47" s="83"/>
      <c r="E47" s="83" t="str">
        <f>IF(E48="","",IF(C47=H47,"△",IF(C47&gt;H47,"○","●")))</f>
        <v/>
      </c>
      <c r="F47" s="83"/>
      <c r="G47" s="83"/>
      <c r="H47" s="83" t="str">
        <f>IF(G48="","",SUM(G48,G49))</f>
        <v/>
      </c>
      <c r="I47" s="84"/>
      <c r="J47" s="94" t="str">
        <f>IF(L48="","",SUM(L48,L49))</f>
        <v/>
      </c>
      <c r="K47" s="83"/>
      <c r="L47" s="83" t="str">
        <f>IF(L48="","",IF(J47=O47,"△",IF(J47&gt;O47,"○","●")))</f>
        <v/>
      </c>
      <c r="M47" s="83"/>
      <c r="N47" s="83"/>
      <c r="O47" s="83" t="str">
        <f>IF(N48="","",SUM(N48,N49))</f>
        <v/>
      </c>
      <c r="P47" s="84"/>
      <c r="Q47" s="94" t="str">
        <f>IF(S48="","",SUM(S48,S49))</f>
        <v/>
      </c>
      <c r="R47" s="83"/>
      <c r="S47" s="83" t="str">
        <f>IF(S48="","",IF(Q47=V47,"△",IF(Q47&gt;V47,"○","●")))</f>
        <v/>
      </c>
      <c r="T47" s="83"/>
      <c r="U47" s="83"/>
      <c r="V47" s="83" t="str">
        <f>IF(U48="","",SUM(U48,U49))</f>
        <v/>
      </c>
      <c r="W47" s="84"/>
      <c r="X47" s="94" t="str">
        <f>IF(Z48="","",SUM(Z48,Z49))</f>
        <v/>
      </c>
      <c r="Y47" s="83"/>
      <c r="Z47" s="83" t="str">
        <f>IF(Z48="","",IF(X47=AC47,"△",IF(X47&gt;AC47,"○","●")))</f>
        <v/>
      </c>
      <c r="AA47" s="83"/>
      <c r="AB47" s="83"/>
      <c r="AC47" s="83" t="str">
        <f>IF(AB48="","",SUM(AB48,AB49))</f>
        <v/>
      </c>
      <c r="AD47" s="84"/>
      <c r="AE47" s="94" t="str">
        <f>IF(AG48="","",SUM(AG48,AG49))</f>
        <v/>
      </c>
      <c r="AF47" s="83"/>
      <c r="AG47" s="83" t="str">
        <f>IF(AG48="","",IF(AE47=AJ47,"△",IF(AE47&gt;AJ47,"○","●")))</f>
        <v/>
      </c>
      <c r="AH47" s="83"/>
      <c r="AI47" s="83"/>
      <c r="AJ47" s="83" t="str">
        <f>IF(AI48="","",SUM(AI48,AI49))</f>
        <v/>
      </c>
      <c r="AK47" s="84"/>
      <c r="AL47" s="149"/>
      <c r="AM47" s="150"/>
      <c r="AN47" s="150"/>
      <c r="AO47" s="150"/>
      <c r="AP47" s="150"/>
      <c r="AQ47" s="150"/>
      <c r="AR47" s="151"/>
      <c r="AS47" s="94" t="str">
        <f>IF(順位ソート!AS47="","",順位ソート!AS47)</f>
        <v/>
      </c>
      <c r="AT47" s="83"/>
      <c r="AU47" s="83" t="str">
        <f>IF(順位ソート!AU47="","",順位ソート!AU47)</f>
        <v/>
      </c>
      <c r="AV47" s="83"/>
      <c r="AW47" s="83"/>
      <c r="AX47" s="83" t="str">
        <f>IF(順位ソート!AX47="","",順位ソート!AX47)</f>
        <v/>
      </c>
      <c r="AY47" s="84"/>
      <c r="AZ47" s="94" t="str">
        <f>IF(順位ソート!AZ47="","",順位ソート!AZ47)</f>
        <v/>
      </c>
      <c r="BA47" s="83"/>
      <c r="BB47" s="83" t="str">
        <f>IF(順位ソート!BB47="","",順位ソート!BB47)</f>
        <v/>
      </c>
      <c r="BC47" s="83"/>
      <c r="BD47" s="83"/>
      <c r="BE47" s="83" t="str">
        <f>IF(順位ソート!BE47="","",順位ソート!BE47)</f>
        <v/>
      </c>
      <c r="BF47" s="84"/>
      <c r="BG47" s="94" t="str">
        <f>IF(順位ソート!BG47="","",順位ソート!BG47)</f>
        <v/>
      </c>
      <c r="BH47" s="83"/>
      <c r="BI47" s="83" t="str">
        <f>IF(順位ソート!BI47="","",順位ソート!BI47)</f>
        <v/>
      </c>
      <c r="BJ47" s="83"/>
      <c r="BK47" s="83"/>
      <c r="BL47" s="83" t="str">
        <f>IF(順位ソート!BL47="","",順位ソート!BL47)</f>
        <v/>
      </c>
      <c r="BM47" s="84"/>
      <c r="BN47" s="94" t="str">
        <f>IF(順位ソート!BN47="","",順位ソート!BN47)</f>
        <v/>
      </c>
      <c r="BO47" s="83"/>
      <c r="BP47" s="83" t="str">
        <f>IF(順位ソート!BP47="","",順位ソート!BP47)</f>
        <v/>
      </c>
      <c r="BQ47" s="83"/>
      <c r="BR47" s="83"/>
      <c r="BS47" s="83" t="str">
        <f>IF(順位ソート!BS47="","",順位ソート!BS47)</f>
        <v/>
      </c>
      <c r="BT47" s="84"/>
      <c r="BU47" s="94" t="str">
        <f>IF(順位ソート!BU47="","",順位ソート!BU47)</f>
        <v/>
      </c>
      <c r="BV47" s="83"/>
      <c r="BW47" s="83" t="str">
        <f>IF(順位ソート!BW47="","",順位ソート!BW47)</f>
        <v/>
      </c>
      <c r="BX47" s="83"/>
      <c r="BY47" s="83"/>
      <c r="BZ47" s="83" t="str">
        <f>IF(順位ソート!BZ47="","",順位ソート!BZ47)</f>
        <v/>
      </c>
      <c r="CA47" s="84"/>
      <c r="CB47" s="94" t="str">
        <f>IF(順位ソート!CB47="","",順位ソート!CB47)</f>
        <v/>
      </c>
      <c r="CC47" s="83"/>
      <c r="CD47" s="83" t="str">
        <f>IF(順位ソート!CD47="","",順位ソート!CD47)</f>
        <v/>
      </c>
      <c r="CE47" s="83"/>
      <c r="CF47" s="83"/>
      <c r="CG47" s="83" t="str">
        <f>IF(順位ソート!CG47="","",順位ソート!CG47)</f>
        <v/>
      </c>
      <c r="CH47" s="156"/>
      <c r="CI47" s="219"/>
      <c r="CJ47" s="210"/>
      <c r="CK47" s="210"/>
      <c r="CL47" s="213"/>
      <c r="CM47" s="216"/>
      <c r="CN47" s="49">
        <v>4</v>
      </c>
      <c r="CO47" s="199"/>
      <c r="CQ47" s="208"/>
    </row>
    <row r="48" spans="2:95" ht="13.5" hidden="1" customHeight="1" x14ac:dyDescent="0.15">
      <c r="B48" s="222"/>
      <c r="C48" s="26"/>
      <c r="D48" s="25"/>
      <c r="E48" s="12" t="str">
        <f>IF(AP8="","",AP8)</f>
        <v/>
      </c>
      <c r="F48" s="12" t="s">
        <v>3</v>
      </c>
      <c r="G48" s="12" t="str">
        <f>IF(AN8="","",AN8)</f>
        <v/>
      </c>
      <c r="H48" s="27"/>
      <c r="I48" s="28"/>
      <c r="J48" s="24"/>
      <c r="K48" s="25"/>
      <c r="L48" s="12" t="str">
        <f>IF(AP16="","",AP16)</f>
        <v/>
      </c>
      <c r="M48" s="12" t="s">
        <v>3</v>
      </c>
      <c r="N48" s="12" t="str">
        <f>IF(AN16="","",AN16)</f>
        <v/>
      </c>
      <c r="O48" s="27"/>
      <c r="P48" s="28"/>
      <c r="Q48" s="24"/>
      <c r="R48" s="25"/>
      <c r="S48" s="12" t="str">
        <f>IF(AP24="","",AP24)</f>
        <v/>
      </c>
      <c r="T48" s="12" t="s">
        <v>3</v>
      </c>
      <c r="U48" s="12" t="str">
        <f>IF(AN24="","",AN24)</f>
        <v/>
      </c>
      <c r="V48" s="27"/>
      <c r="W48" s="28"/>
      <c r="X48" s="24"/>
      <c r="Y48" s="25"/>
      <c r="Z48" s="12" t="str">
        <f>IF(AP32="","",AP32)</f>
        <v/>
      </c>
      <c r="AA48" s="12" t="s">
        <v>3</v>
      </c>
      <c r="AB48" s="12" t="str">
        <f>IF(AN32="","",AN32)</f>
        <v/>
      </c>
      <c r="AC48" s="27"/>
      <c r="AD48" s="28"/>
      <c r="AE48" s="26"/>
      <c r="AF48" s="25"/>
      <c r="AG48" s="36" t="str">
        <f>IF(AP40="","",AP40)</f>
        <v/>
      </c>
      <c r="AH48" s="36" t="s">
        <v>3</v>
      </c>
      <c r="AI48" s="36" t="str">
        <f>IF(AN40="","",AN40)</f>
        <v/>
      </c>
      <c r="AJ48" s="27"/>
      <c r="AK48" s="28"/>
      <c r="AL48" s="149"/>
      <c r="AM48" s="150"/>
      <c r="AN48" s="150"/>
      <c r="AO48" s="150"/>
      <c r="AP48" s="150"/>
      <c r="AQ48" s="150"/>
      <c r="AR48" s="151"/>
      <c r="AS48" s="15"/>
      <c r="AT48" s="16"/>
      <c r="AU48" s="12" t="str">
        <f>IF(INDEX(入力用全データ,MATCH($CO43,仮順位,0)+$CN48,MATCH(AS$2,入力用チーム名横,0)+AU$99)="","",INDEX(入力用全データ,MATCH($CO43,仮順位,0)+$CN48,MATCH(AS$2,入力用チーム名横,0)+AU$99))</f>
        <v/>
      </c>
      <c r="AV48" s="12" t="s">
        <v>3</v>
      </c>
      <c r="AW48" s="12" t="str">
        <f>IF(INDEX(入力用全データ,MATCH($CO43,仮順位,0)+$CN48,MATCH(AS$2,入力用チーム名横,0)+AW$99)="","",INDEX(入力用全データ,MATCH($CO43,仮順位,0)+$CN48,MATCH(AS$2,入力用チーム名横,0)+AW$99))</f>
        <v/>
      </c>
      <c r="AX48" s="13"/>
      <c r="AY48" s="14"/>
      <c r="AZ48" s="15"/>
      <c r="BA48" s="16"/>
      <c r="BB48" s="12" t="str">
        <f>IF(INDEX(入力用全データ,MATCH($CO43,仮順位,0)+$CN48,MATCH(AZ$2,入力用チーム名横,0)+BB$99)="","",INDEX(入力用全データ,MATCH($CO43,仮順位,0)+$CN48,MATCH(AZ$2,入力用チーム名横,0)+BB$99))</f>
        <v/>
      </c>
      <c r="BC48" s="12" t="s">
        <v>3</v>
      </c>
      <c r="BD48" s="12" t="str">
        <f>IF(INDEX(入力用全データ,MATCH($CO43,仮順位,0)+$CN48,MATCH(AZ$2,入力用チーム名横,0)+BD$99)="","",INDEX(入力用全データ,MATCH($CO43,仮順位,0)+$CN48,MATCH(AZ$2,入力用チーム名横,0)+BD$99))</f>
        <v/>
      </c>
      <c r="BE48" s="13"/>
      <c r="BF48" s="12"/>
      <c r="BG48" s="15"/>
      <c r="BH48" s="16"/>
      <c r="BI48" s="12" t="str">
        <f>IF(INDEX(入力用全データ,MATCH($CO43,仮順位,0)+$CN48,MATCH(BG$2,入力用チーム名横,0)+BI$99)="","",INDEX(入力用全データ,MATCH($CO43,仮順位,0)+$CN48,MATCH(BG$2,入力用チーム名横,0)+BI$99))</f>
        <v/>
      </c>
      <c r="BJ48" s="12" t="s">
        <v>3</v>
      </c>
      <c r="BK48" s="12" t="str">
        <f>IF(INDEX(入力用全データ,MATCH($CO43,仮順位,0)+$CN48,MATCH(BG$2,入力用チーム名横,0)+BK$99)="","",INDEX(入力用全データ,MATCH($CO43,仮順位,0)+$CN48,MATCH(BG$2,入力用チーム名横,0)+BK$99))</f>
        <v/>
      </c>
      <c r="BL48" s="13"/>
      <c r="BM48" s="12"/>
      <c r="BN48" s="15"/>
      <c r="BO48" s="16"/>
      <c r="BP48" s="12" t="str">
        <f>IF(INDEX(入力用全データ,MATCH($CO43,仮順位,0)+$CN48,MATCH(BN$2,入力用チーム名横,0)+BP$99)="","",INDEX(入力用全データ,MATCH($CO43,仮順位,0)+$CN48,MATCH(BN$2,入力用チーム名横,0)+BP$99))</f>
        <v/>
      </c>
      <c r="BQ48" s="12" t="s">
        <v>3</v>
      </c>
      <c r="BR48" s="12" t="str">
        <f>IF(INDEX(入力用全データ,MATCH($CO43,仮順位,0)+$CN48,MATCH(BN$2,入力用チーム名横,0)+BR$99)="","",INDEX(入力用全データ,MATCH($CO43,仮順位,0)+$CN48,MATCH(BN$2,入力用チーム名横,0)+BR$99))</f>
        <v/>
      </c>
      <c r="BS48" s="13"/>
      <c r="BT48" s="14"/>
      <c r="BU48" s="15"/>
      <c r="BV48" s="16"/>
      <c r="BW48" s="12" t="str">
        <f>IF(INDEX(入力用全データ,MATCH($CO43,仮順位,0)+$CN48,MATCH(BU$2,入力用チーム名横,0)+BW$99)="","",INDEX(入力用全データ,MATCH($CO43,仮順位,0)+$CN48,MATCH(BU$2,入力用チーム名横,0)+BW$99))</f>
        <v/>
      </c>
      <c r="BX48" s="12" t="s">
        <v>3</v>
      </c>
      <c r="BY48" s="12" t="str">
        <f>IF(INDEX(入力用全データ,MATCH($CO43,仮順位,0)+$CN48,MATCH(BU$2,入力用チーム名横,0)+BY$99)="","",INDEX(入力用全データ,MATCH($CO43,仮順位,0)+$CN48,MATCH(BU$2,入力用チーム名横,0)+BY$99))</f>
        <v/>
      </c>
      <c r="BZ48" s="13"/>
      <c r="CA48" s="12"/>
      <c r="CB48" s="15"/>
      <c r="CC48" s="16"/>
      <c r="CD48" s="12" t="str">
        <f>IF(INDEX(入力用全データ,MATCH($CO43,仮順位,0)+$CN48,MATCH(CB$2,入力用チーム名横,0)+CD$99)="","",INDEX(入力用全データ,MATCH($CO43,仮順位,0)+$CN48,MATCH(CB$2,入力用チーム名横,0)+CD$99))</f>
        <v/>
      </c>
      <c r="CE48" s="12" t="s">
        <v>3</v>
      </c>
      <c r="CF48" s="12" t="str">
        <f>IF(INDEX(入力用全データ,MATCH($CO43,仮順位,0)+$CN48,MATCH(CB$2,入力用チーム名横,0)+CF$99)="","",INDEX(入力用全データ,MATCH($CO43,仮順位,0)+$CN48,MATCH(CB$2,入力用チーム名横,0)+CF$99))</f>
        <v/>
      </c>
      <c r="CG48" s="13"/>
      <c r="CH48" s="12"/>
      <c r="CI48" s="219"/>
      <c r="CJ48" s="210"/>
      <c r="CK48" s="210"/>
      <c r="CL48" s="213"/>
      <c r="CM48" s="216"/>
      <c r="CN48" s="49">
        <v>5</v>
      </c>
      <c r="CO48" s="199"/>
      <c r="CQ48" s="208"/>
    </row>
    <row r="49" spans="2:95" ht="13.5" hidden="1" customHeight="1" x14ac:dyDescent="0.15">
      <c r="B49" s="222"/>
      <c r="C49" s="26"/>
      <c r="D49" s="29"/>
      <c r="E49" s="12" t="str">
        <f>IF(AP9="","",AP9)</f>
        <v/>
      </c>
      <c r="F49" s="12" t="s">
        <v>3</v>
      </c>
      <c r="G49" s="12" t="str">
        <f>IF(AN9="","",AN9)</f>
        <v/>
      </c>
      <c r="H49" s="30"/>
      <c r="I49" s="28"/>
      <c r="J49" s="24"/>
      <c r="K49" s="29"/>
      <c r="L49" s="12" t="str">
        <f>IF(AP17="","",AP17)</f>
        <v/>
      </c>
      <c r="M49" s="12" t="s">
        <v>3</v>
      </c>
      <c r="N49" s="12" t="str">
        <f>IF(AN17="","",AN17)</f>
        <v/>
      </c>
      <c r="O49" s="30"/>
      <c r="P49" s="28"/>
      <c r="Q49" s="24"/>
      <c r="R49" s="29"/>
      <c r="S49" s="12" t="str">
        <f>IF(AP25="","",AP25)</f>
        <v/>
      </c>
      <c r="T49" s="12" t="s">
        <v>3</v>
      </c>
      <c r="U49" s="12" t="str">
        <f>IF(AN25="","",AN25)</f>
        <v/>
      </c>
      <c r="V49" s="30"/>
      <c r="W49" s="28"/>
      <c r="X49" s="24"/>
      <c r="Y49" s="29"/>
      <c r="Z49" s="12" t="str">
        <f>IF(AP33="","",AP33)</f>
        <v/>
      </c>
      <c r="AA49" s="12" t="s">
        <v>3</v>
      </c>
      <c r="AB49" s="12" t="str">
        <f>IF(AN33="","",AN33)</f>
        <v/>
      </c>
      <c r="AC49" s="30"/>
      <c r="AD49" s="28"/>
      <c r="AE49" s="26"/>
      <c r="AF49" s="29"/>
      <c r="AG49" s="36" t="str">
        <f>IF(AP41="","",AP41)</f>
        <v/>
      </c>
      <c r="AH49" s="36" t="s">
        <v>3</v>
      </c>
      <c r="AI49" s="36" t="str">
        <f>IF(AN41="","",AN41)</f>
        <v/>
      </c>
      <c r="AJ49" s="30"/>
      <c r="AK49" s="28"/>
      <c r="AL49" s="149"/>
      <c r="AM49" s="150"/>
      <c r="AN49" s="150"/>
      <c r="AO49" s="150"/>
      <c r="AP49" s="150"/>
      <c r="AQ49" s="150"/>
      <c r="AR49" s="151"/>
      <c r="AS49" s="15"/>
      <c r="AT49" s="18"/>
      <c r="AU49" s="12" t="str">
        <f>IF(INDEX(入力用全データ,MATCH($CO43,仮順位,0)+$CN49,MATCH(AS$2,入力用チーム名横,0)+AU$99)="","",INDEX(入力用全データ,MATCH($CO43,仮順位,0)+$CN49,MATCH(AS$2,入力用チーム名横,0)+AU$99))</f>
        <v/>
      </c>
      <c r="AV49" s="12" t="s">
        <v>3</v>
      </c>
      <c r="AW49" s="12" t="str">
        <f>IF(INDEX(入力用全データ,MATCH($CO43,仮順位,0)+$CN49,MATCH(AS$2,入力用チーム名横,0)+AW$99)="","",INDEX(入力用全データ,MATCH($CO43,仮順位,0)+$CN49,MATCH(AS$2,入力用チーム名横,0)+AW$99))</f>
        <v/>
      </c>
      <c r="AX49" s="17"/>
      <c r="AY49" s="14"/>
      <c r="AZ49" s="15"/>
      <c r="BA49" s="18"/>
      <c r="BB49" s="12" t="str">
        <f>IF(INDEX(入力用全データ,MATCH($CO43,仮順位,0)+$CN49,MATCH(AZ$2,入力用チーム名横,0)+BB$99)="","",INDEX(入力用全データ,MATCH($CO43,仮順位,0)+$CN49,MATCH(AZ$2,入力用チーム名横,0)+BB$99))</f>
        <v/>
      </c>
      <c r="BC49" s="12" t="s">
        <v>3</v>
      </c>
      <c r="BD49" s="12" t="str">
        <f>IF(INDEX(入力用全データ,MATCH($CO43,仮順位,0)+$CN49,MATCH(AZ$2,入力用チーム名横,0)+BD$99)="","",INDEX(入力用全データ,MATCH($CO43,仮順位,0)+$CN49,MATCH(AZ$2,入力用チーム名横,0)+BD$99))</f>
        <v/>
      </c>
      <c r="BE49" s="17"/>
      <c r="BF49" s="12"/>
      <c r="BG49" s="15"/>
      <c r="BH49" s="18"/>
      <c r="BI49" s="12" t="str">
        <f>IF(INDEX(入力用全データ,MATCH($CO43,仮順位,0)+$CN49,MATCH(BG$2,入力用チーム名横,0)+BI$99)="","",INDEX(入力用全データ,MATCH($CO43,仮順位,0)+$CN49,MATCH(BG$2,入力用チーム名横,0)+BI$99))</f>
        <v/>
      </c>
      <c r="BJ49" s="12" t="s">
        <v>3</v>
      </c>
      <c r="BK49" s="12" t="str">
        <f>IF(INDEX(入力用全データ,MATCH($CO43,仮順位,0)+$CN49,MATCH(BG$2,入力用チーム名横,0)+BK$99)="","",INDEX(入力用全データ,MATCH($CO43,仮順位,0)+$CN49,MATCH(BG$2,入力用チーム名横,0)+BK$99))</f>
        <v/>
      </c>
      <c r="BL49" s="17"/>
      <c r="BM49" s="12"/>
      <c r="BN49" s="15"/>
      <c r="BO49" s="18"/>
      <c r="BP49" s="12" t="str">
        <f>IF(INDEX(入力用全データ,MATCH($CO43,仮順位,0)+$CN49,MATCH(BN$2,入力用チーム名横,0)+BP$99)="","",INDEX(入力用全データ,MATCH($CO43,仮順位,0)+$CN49,MATCH(BN$2,入力用チーム名横,0)+BP$99))</f>
        <v/>
      </c>
      <c r="BQ49" s="12" t="s">
        <v>3</v>
      </c>
      <c r="BR49" s="12" t="str">
        <f>IF(INDEX(入力用全データ,MATCH($CO43,仮順位,0)+$CN49,MATCH(BN$2,入力用チーム名横,0)+BR$99)="","",INDEX(入力用全データ,MATCH($CO43,仮順位,0)+$CN49,MATCH(BN$2,入力用チーム名横,0)+BR$99))</f>
        <v/>
      </c>
      <c r="BS49" s="17"/>
      <c r="BT49" s="14"/>
      <c r="BU49" s="15"/>
      <c r="BV49" s="18"/>
      <c r="BW49" s="12" t="str">
        <f>IF(INDEX(入力用全データ,MATCH($CO43,仮順位,0)+$CN49,MATCH(BU$2,入力用チーム名横,0)+BW$99)="","",INDEX(入力用全データ,MATCH($CO43,仮順位,0)+$CN49,MATCH(BU$2,入力用チーム名横,0)+BW$99))</f>
        <v/>
      </c>
      <c r="BX49" s="12" t="s">
        <v>3</v>
      </c>
      <c r="BY49" s="12" t="str">
        <f>IF(INDEX(入力用全データ,MATCH($CO43,仮順位,0)+$CN49,MATCH(BU$2,入力用チーム名横,0)+BY$99)="","",INDEX(入力用全データ,MATCH($CO43,仮順位,0)+$CN49,MATCH(BU$2,入力用チーム名横,0)+BY$99))</f>
        <v/>
      </c>
      <c r="BZ49" s="17"/>
      <c r="CA49" s="12"/>
      <c r="CB49" s="15"/>
      <c r="CC49" s="18"/>
      <c r="CD49" s="12" t="str">
        <f>IF(INDEX(入力用全データ,MATCH($CO43,仮順位,0)+$CN49,MATCH(CB$2,入力用チーム名横,0)+CD$99)="","",INDEX(入力用全データ,MATCH($CO43,仮順位,0)+$CN49,MATCH(CB$2,入力用チーム名横,0)+CD$99))</f>
        <v/>
      </c>
      <c r="CE49" s="12" t="s">
        <v>3</v>
      </c>
      <c r="CF49" s="12" t="str">
        <f>IF(INDEX(入力用全データ,MATCH($CO43,仮順位,0)+$CN49,MATCH(CB$2,入力用チーム名横,0)+CF$99)="","",INDEX(入力用全データ,MATCH($CO43,仮順位,0)+$CN49,MATCH(CB$2,入力用チーム名横,0)+CF$99))</f>
        <v/>
      </c>
      <c r="CG49" s="17"/>
      <c r="CH49" s="12"/>
      <c r="CI49" s="219"/>
      <c r="CJ49" s="210"/>
      <c r="CK49" s="210"/>
      <c r="CL49" s="213"/>
      <c r="CM49" s="216"/>
      <c r="CN49" s="49">
        <v>6</v>
      </c>
      <c r="CO49" s="199"/>
      <c r="CQ49" s="208"/>
    </row>
    <row r="50" spans="2:95" ht="3.75" customHeight="1" x14ac:dyDescent="0.15">
      <c r="B50" s="223"/>
      <c r="C50" s="34"/>
      <c r="D50" s="34"/>
      <c r="E50" s="8"/>
      <c r="F50" s="8"/>
      <c r="G50" s="8"/>
      <c r="H50" s="34"/>
      <c r="I50" s="30"/>
      <c r="J50" s="29"/>
      <c r="K50" s="34"/>
      <c r="L50" s="8"/>
      <c r="M50" s="8"/>
      <c r="N50" s="8"/>
      <c r="O50" s="34"/>
      <c r="P50" s="30"/>
      <c r="Q50" s="29"/>
      <c r="R50" s="34"/>
      <c r="S50" s="8"/>
      <c r="T50" s="8"/>
      <c r="U50" s="8"/>
      <c r="V50" s="34"/>
      <c r="W50" s="30"/>
      <c r="X50" s="29"/>
      <c r="Y50" s="34"/>
      <c r="Z50" s="8"/>
      <c r="AA50" s="8"/>
      <c r="AB50" s="8"/>
      <c r="AC50" s="34"/>
      <c r="AD50" s="30"/>
      <c r="AE50" s="34"/>
      <c r="AF50" s="34"/>
      <c r="AG50" s="8"/>
      <c r="AH50" s="8"/>
      <c r="AI50" s="8"/>
      <c r="AJ50" s="34"/>
      <c r="AK50" s="30"/>
      <c r="AL50" s="152"/>
      <c r="AM50" s="153"/>
      <c r="AN50" s="153"/>
      <c r="AO50" s="153"/>
      <c r="AP50" s="153"/>
      <c r="AQ50" s="153"/>
      <c r="AR50" s="154"/>
      <c r="AS50" s="18"/>
      <c r="AT50" s="22"/>
      <c r="AU50" s="22"/>
      <c r="AV50" s="22"/>
      <c r="AW50" s="22"/>
      <c r="AX50" s="22"/>
      <c r="AY50" s="17"/>
      <c r="AZ50" s="18"/>
      <c r="BA50" s="22"/>
      <c r="BB50" s="22"/>
      <c r="BC50" s="22"/>
      <c r="BD50" s="22"/>
      <c r="BE50" s="22"/>
      <c r="BF50" s="22"/>
      <c r="BG50" s="18"/>
      <c r="BH50" s="22"/>
      <c r="BI50" s="22"/>
      <c r="BJ50" s="22"/>
      <c r="BK50" s="22"/>
      <c r="BL50" s="22"/>
      <c r="BM50" s="22"/>
      <c r="BN50" s="18"/>
      <c r="BO50" s="22"/>
      <c r="BP50" s="22"/>
      <c r="BQ50" s="22"/>
      <c r="BR50" s="22"/>
      <c r="BS50" s="22"/>
      <c r="BT50" s="17"/>
      <c r="BU50" s="18"/>
      <c r="BV50" s="22"/>
      <c r="BW50" s="22"/>
      <c r="BX50" s="22"/>
      <c r="BY50" s="22"/>
      <c r="BZ50" s="22"/>
      <c r="CA50" s="22"/>
      <c r="CB50" s="18"/>
      <c r="CC50" s="22"/>
      <c r="CD50" s="22"/>
      <c r="CE50" s="22"/>
      <c r="CF50" s="22"/>
      <c r="CG50" s="22"/>
      <c r="CH50" s="22"/>
      <c r="CI50" s="220"/>
      <c r="CJ50" s="211"/>
      <c r="CK50" s="211"/>
      <c r="CL50" s="214"/>
      <c r="CM50" s="217"/>
      <c r="CN50" s="49">
        <v>7</v>
      </c>
      <c r="CO50" s="137"/>
      <c r="CQ50" s="208"/>
    </row>
    <row r="51" spans="2:95" s="78" customFormat="1" ht="18.75" customHeight="1" x14ac:dyDescent="0.15">
      <c r="B51" s="221" t="str">
        <f>INDEX(入力用全データ,MATCH($CO51,仮順位,0),1)</f>
        <v>SQUARE
富山FC</v>
      </c>
      <c r="C51" s="172" t="str">
        <f>IF(E52="","",SUM(E52,E53))</f>
        <v/>
      </c>
      <c r="D51" s="91"/>
      <c r="E51" s="91" t="str">
        <f>IF(E52="","",IF(C51=H51,"△",IF(C51&gt;H51,"○","●")))</f>
        <v/>
      </c>
      <c r="F51" s="91"/>
      <c r="G51" s="91"/>
      <c r="H51" s="91" t="str">
        <f>IF(G52="","",SUM(G52,G53))</f>
        <v/>
      </c>
      <c r="I51" s="95"/>
      <c r="J51" s="90" t="str">
        <f>IF(L52="","",SUM(L52,L53))</f>
        <v/>
      </c>
      <c r="K51" s="91"/>
      <c r="L51" s="91" t="str">
        <f>IF(L52="","",IF(J51=O51,"△",IF(J51&gt;O51,"○","●")))</f>
        <v/>
      </c>
      <c r="M51" s="91"/>
      <c r="N51" s="91"/>
      <c r="O51" s="91" t="str">
        <f>IF(N52="","",SUM(N52,N53))</f>
        <v/>
      </c>
      <c r="P51" s="95"/>
      <c r="Q51" s="90" t="str">
        <f>IF(S52="","",SUM(S52,S53))</f>
        <v/>
      </c>
      <c r="R51" s="91"/>
      <c r="S51" s="91" t="str">
        <f>IF(S52="","",IF(Q51=V51,"△",IF(Q51&gt;V51,"○","●")))</f>
        <v/>
      </c>
      <c r="T51" s="91"/>
      <c r="U51" s="91"/>
      <c r="V51" s="91" t="str">
        <f>IF(U52="","",SUM(U52,U53))</f>
        <v/>
      </c>
      <c r="W51" s="95"/>
      <c r="X51" s="90" t="str">
        <f>IF(Z52="","",SUM(Z52,Z53))</f>
        <v/>
      </c>
      <c r="Y51" s="91"/>
      <c r="Z51" s="91" t="str">
        <f>IF(Z52="","",IF(X51=AC51,"△",IF(X51&gt;AC51,"○","●")))</f>
        <v/>
      </c>
      <c r="AA51" s="91"/>
      <c r="AB51" s="91"/>
      <c r="AC51" s="91" t="str">
        <f>IF(AB52="","",SUM(AB52,AB53))</f>
        <v/>
      </c>
      <c r="AD51" s="95"/>
      <c r="AE51" s="90" t="str">
        <f>IF(AG52="","",SUM(AG52,AG53))</f>
        <v/>
      </c>
      <c r="AF51" s="91"/>
      <c r="AG51" s="91" t="str">
        <f>IF(AG52="","",IF(AE51=AJ51,"△",IF(AE51&gt;AJ51,"○","●")))</f>
        <v/>
      </c>
      <c r="AH51" s="91"/>
      <c r="AI51" s="91"/>
      <c r="AJ51" s="91" t="str">
        <f>IF(AI52="","",SUM(AI52,AI53))</f>
        <v/>
      </c>
      <c r="AK51" s="95"/>
      <c r="AL51" s="90" t="str">
        <f>IF(AN52="","",SUM(AN52,AN53))</f>
        <v/>
      </c>
      <c r="AM51" s="91"/>
      <c r="AN51" s="91" t="str">
        <f>IF(AN52="","",IF(AL51=AQ51,"△",IF(AL51&gt;AQ51,"○","●")))</f>
        <v/>
      </c>
      <c r="AO51" s="91"/>
      <c r="AP51" s="91"/>
      <c r="AQ51" s="91" t="str">
        <f>IF(AP52="","",SUM(AP52,AP53))</f>
        <v/>
      </c>
      <c r="AR51" s="95"/>
      <c r="AS51" s="146"/>
      <c r="AT51" s="147"/>
      <c r="AU51" s="147"/>
      <c r="AV51" s="147"/>
      <c r="AW51" s="147"/>
      <c r="AX51" s="147"/>
      <c r="AY51" s="148"/>
      <c r="AZ51" s="90" t="str">
        <f>IF(順位ソート!AZ51="","",順位ソート!AZ51)</f>
        <v/>
      </c>
      <c r="BA51" s="91"/>
      <c r="BB51" s="91" t="str">
        <f>IF(順位ソート!BB51="","",順位ソート!BB51)</f>
        <v/>
      </c>
      <c r="BC51" s="91"/>
      <c r="BD51" s="91"/>
      <c r="BE51" s="91" t="str">
        <f>IF(順位ソート!BE51="","",順位ソート!BE51)</f>
        <v/>
      </c>
      <c r="BF51" s="95"/>
      <c r="BG51" s="90" t="str">
        <f>IF(順位ソート!BG51="","",順位ソート!BG51)</f>
        <v/>
      </c>
      <c r="BH51" s="91"/>
      <c r="BI51" s="91" t="str">
        <f>IF(順位ソート!BI51="","",順位ソート!BI51)</f>
        <v/>
      </c>
      <c r="BJ51" s="91"/>
      <c r="BK51" s="91"/>
      <c r="BL51" s="91" t="str">
        <f>IF(順位ソート!BL51="","",順位ソート!BL51)</f>
        <v/>
      </c>
      <c r="BM51" s="95"/>
      <c r="BN51" s="90" t="str">
        <f>IF(順位ソート!BN51="","",順位ソート!BN51)</f>
        <v/>
      </c>
      <c r="BO51" s="91"/>
      <c r="BP51" s="91" t="str">
        <f>IF(順位ソート!BP51="","",順位ソート!BP51)</f>
        <v/>
      </c>
      <c r="BQ51" s="91"/>
      <c r="BR51" s="91"/>
      <c r="BS51" s="91" t="str">
        <f>IF(順位ソート!BS51="","",順位ソート!BS51)</f>
        <v/>
      </c>
      <c r="BT51" s="95"/>
      <c r="BU51" s="90" t="str">
        <f>IF(順位ソート!BU51="","",順位ソート!BU51)</f>
        <v/>
      </c>
      <c r="BV51" s="91"/>
      <c r="BW51" s="91" t="str">
        <f>IF(順位ソート!BW51="","",順位ソート!BW51)</f>
        <v/>
      </c>
      <c r="BX51" s="91"/>
      <c r="BY51" s="91"/>
      <c r="BZ51" s="91" t="str">
        <f>IF(順位ソート!BZ51="","",順位ソート!BZ51)</f>
        <v/>
      </c>
      <c r="CA51" s="95"/>
      <c r="CB51" s="90" t="str">
        <f>IF(順位ソート!CB51="","",順位ソート!CB51)</f>
        <v/>
      </c>
      <c r="CC51" s="91"/>
      <c r="CD51" s="91" t="str">
        <f>IF(順位ソート!CD51="","",順位ソート!CD51)</f>
        <v/>
      </c>
      <c r="CE51" s="91"/>
      <c r="CF51" s="91"/>
      <c r="CG51" s="91" t="str">
        <f>IF(順位ソート!CG51="","",順位ソート!CG51)</f>
        <v/>
      </c>
      <c r="CH51" s="155"/>
      <c r="CI51" s="228" t="str">
        <f>IF(INDEX(入力用全データ,MATCH($CO51,仮順位,0),CI$100)="","",INDEX(入力用全データ,MATCH($CO51,仮順位,0),CI$100))</f>
        <v/>
      </c>
      <c r="CJ51" s="225" t="str">
        <f>IF(INDEX(入力用全データ,MATCH($CO51,仮順位,0),CJ$100)="","",INDEX(入力用全データ,MATCH($CO51,仮順位,0),CJ$100))</f>
        <v/>
      </c>
      <c r="CK51" s="225" t="str">
        <f>IF(INDEX(入力用全データ,MATCH($CO51,仮順位,0),CK$100)="","",INDEX(入力用全データ,MATCH($CO51,仮順位,0),CK$100))</f>
        <v/>
      </c>
      <c r="CL51" s="226" t="str">
        <f>IF(INDEX(入力用全データ,MATCH($CO51,仮順位,0),CL$100)="","",INDEX(入力用全データ,MATCH($CO51,仮順位,0),CL$100))</f>
        <v/>
      </c>
      <c r="CM51" s="227" t="str">
        <f>IF(INDEX(入力用全データ,MATCH($CO51,仮順位,0),CM$100)="","",INDEX(入力用全データ,MATCH($CO51,仮順位,0),CM$100))</f>
        <v/>
      </c>
      <c r="CN51" s="50">
        <v>0</v>
      </c>
      <c r="CO51" s="200">
        <v>7</v>
      </c>
      <c r="CP51" s="47">
        <f t="shared" ref="CP51" si="5">IF(CI51="",-ROW()*1000000000,CI51*1000000000+CL51*1000000+CJ51-ROW()/10000)</f>
        <v>-51000000000</v>
      </c>
      <c r="CQ51" s="208"/>
    </row>
    <row r="52" spans="2:95" ht="13.5" hidden="1" customHeight="1" x14ac:dyDescent="0.15">
      <c r="B52" s="222"/>
      <c r="C52" s="26"/>
      <c r="D52" s="25"/>
      <c r="E52" s="12" t="str">
        <f>IF(AW4="","",AW4)</f>
        <v/>
      </c>
      <c r="F52" s="12" t="s">
        <v>3</v>
      </c>
      <c r="G52" s="12" t="str">
        <f>IF(AU4="","",AU4)</f>
        <v/>
      </c>
      <c r="H52" s="27"/>
      <c r="I52" s="28"/>
      <c r="J52" s="24"/>
      <c r="K52" s="25"/>
      <c r="L52" s="12" t="str">
        <f>IF(AW12="","",AW12)</f>
        <v/>
      </c>
      <c r="M52" s="12" t="s">
        <v>3</v>
      </c>
      <c r="N52" s="12" t="str">
        <f>IF(AU12="","",AU12)</f>
        <v/>
      </c>
      <c r="O52" s="27"/>
      <c r="P52" s="28"/>
      <c r="Q52" s="24"/>
      <c r="R52" s="25"/>
      <c r="S52" s="12" t="str">
        <f>IF(AW20="","",AW20)</f>
        <v/>
      </c>
      <c r="T52" s="12" t="s">
        <v>3</v>
      </c>
      <c r="U52" s="12" t="str">
        <f>IF(AU20="","",AU20)</f>
        <v/>
      </c>
      <c r="V52" s="27"/>
      <c r="W52" s="28"/>
      <c r="X52" s="24"/>
      <c r="Y52" s="25"/>
      <c r="Z52" s="12" t="str">
        <f>IF(AW28="","",AW28)</f>
        <v/>
      </c>
      <c r="AA52" s="12" t="s">
        <v>3</v>
      </c>
      <c r="AB52" s="12" t="str">
        <f>IF(AU28="","",AU28)</f>
        <v/>
      </c>
      <c r="AC52" s="27"/>
      <c r="AD52" s="28"/>
      <c r="AE52" s="24"/>
      <c r="AF52" s="25"/>
      <c r="AG52" s="12" t="str">
        <f>IF(AW36="","",AW36)</f>
        <v/>
      </c>
      <c r="AH52" s="12" t="s">
        <v>3</v>
      </c>
      <c r="AI52" s="12" t="str">
        <f>IF(AU36="","",AU36)</f>
        <v/>
      </c>
      <c r="AJ52" s="27"/>
      <c r="AK52" s="28"/>
      <c r="AL52" s="26"/>
      <c r="AM52" s="25"/>
      <c r="AN52" s="36" t="str">
        <f>IF(AW44="","",AW44)</f>
        <v/>
      </c>
      <c r="AO52" s="36" t="s">
        <v>3</v>
      </c>
      <c r="AP52" s="36" t="str">
        <f>IF(AU44="","",AU44)</f>
        <v/>
      </c>
      <c r="AQ52" s="27"/>
      <c r="AR52" s="28"/>
      <c r="AS52" s="149"/>
      <c r="AT52" s="150"/>
      <c r="AU52" s="150"/>
      <c r="AV52" s="150"/>
      <c r="AW52" s="150"/>
      <c r="AX52" s="150"/>
      <c r="AY52" s="151"/>
      <c r="AZ52" s="15"/>
      <c r="BA52" s="16"/>
      <c r="BB52" s="12" t="str">
        <f>IF(INDEX(入力用全データ,MATCH($CO51,仮順位,0)+$CN52,MATCH(AZ$2,入力用チーム名横,0)+BB$99)="","",INDEX(入力用全データ,MATCH($CO51,仮順位,0)+$CN52,MATCH(AZ$2,入力用チーム名横,0)+BB$99))</f>
        <v/>
      </c>
      <c r="BC52" s="12" t="s">
        <v>3</v>
      </c>
      <c r="BD52" s="12" t="str">
        <f>IF(INDEX(入力用全データ,MATCH($CO51,仮順位,0)+$CN52,MATCH(AZ$2,入力用チーム名横,0)+BD$99)="","",INDEX(入力用全データ,MATCH($CO51,仮順位,0)+$CN52,MATCH(AZ$2,入力用チーム名横,0)+BD$99))</f>
        <v/>
      </c>
      <c r="BE52" s="13"/>
      <c r="BF52" s="12"/>
      <c r="BG52" s="15"/>
      <c r="BH52" s="16"/>
      <c r="BI52" s="12" t="str">
        <f>IF(INDEX(入力用全データ,MATCH($CO51,仮順位,0)+$CN52,MATCH(BG$2,入力用チーム名横,0)+BI$99)="","",INDEX(入力用全データ,MATCH($CO51,仮順位,0)+$CN52,MATCH(BG$2,入力用チーム名横,0)+BI$99))</f>
        <v/>
      </c>
      <c r="BJ52" s="12" t="s">
        <v>3</v>
      </c>
      <c r="BK52" s="12" t="str">
        <f>IF(INDEX(入力用全データ,MATCH($CO51,仮順位,0)+$CN52,MATCH(BG$2,入力用チーム名横,0)+BK$99)="","",INDEX(入力用全データ,MATCH($CO51,仮順位,0)+$CN52,MATCH(BG$2,入力用チーム名横,0)+BK$99))</f>
        <v/>
      </c>
      <c r="BL52" s="13"/>
      <c r="BM52" s="12"/>
      <c r="BN52" s="15"/>
      <c r="BO52" s="16"/>
      <c r="BP52" s="12" t="str">
        <f>IF(INDEX(入力用全データ,MATCH($CO51,仮順位,0)+$CN52,MATCH(BN$2,入力用チーム名横,0)+BP$99)="","",INDEX(入力用全データ,MATCH($CO51,仮順位,0)+$CN52,MATCH(BN$2,入力用チーム名横,0)+BP$99))</f>
        <v/>
      </c>
      <c r="BQ52" s="12" t="s">
        <v>3</v>
      </c>
      <c r="BR52" s="12" t="str">
        <f>IF(INDEX(入力用全データ,MATCH($CO51,仮順位,0)+$CN52,MATCH(BN$2,入力用チーム名横,0)+BR$99)="","",INDEX(入力用全データ,MATCH($CO51,仮順位,0)+$CN52,MATCH(BN$2,入力用チーム名横,0)+BR$99))</f>
        <v/>
      </c>
      <c r="BS52" s="13"/>
      <c r="BT52" s="14"/>
      <c r="BU52" s="15"/>
      <c r="BV52" s="16"/>
      <c r="BW52" s="12" t="str">
        <f>IF(INDEX(入力用全データ,MATCH($CO51,仮順位,0)+$CN52,MATCH(BU$2,入力用チーム名横,0)+BW$99)="","",INDEX(入力用全データ,MATCH($CO51,仮順位,0)+$CN52,MATCH(BU$2,入力用チーム名横,0)+BW$99))</f>
        <v/>
      </c>
      <c r="BX52" s="12" t="s">
        <v>3</v>
      </c>
      <c r="BY52" s="12" t="str">
        <f>IF(INDEX(入力用全データ,MATCH($CO51,仮順位,0)+$CN52,MATCH(BU$2,入力用チーム名横,0)+BY$99)="","",INDEX(入力用全データ,MATCH($CO51,仮順位,0)+$CN52,MATCH(BU$2,入力用チーム名横,0)+BY$99))</f>
        <v/>
      </c>
      <c r="BZ52" s="13"/>
      <c r="CA52" s="12"/>
      <c r="CB52" s="15"/>
      <c r="CC52" s="16"/>
      <c r="CD52" s="12" t="str">
        <f>IF(INDEX(入力用全データ,MATCH($CO51,仮順位,0)+$CN52,MATCH(CB$2,入力用チーム名横,0)+CD$99)="","",INDEX(入力用全データ,MATCH($CO51,仮順位,0)+$CN52,MATCH(CB$2,入力用チーム名横,0)+CD$99))</f>
        <v/>
      </c>
      <c r="CE52" s="12" t="s">
        <v>3</v>
      </c>
      <c r="CF52" s="12" t="str">
        <f>IF(INDEX(入力用全データ,MATCH($CO51,仮順位,0)+$CN52,MATCH(CB$2,入力用チーム名横,0)+CF$99)="","",INDEX(入力用全データ,MATCH($CO51,仮順位,0)+$CN52,MATCH(CB$2,入力用チーム名横,0)+CF$99))</f>
        <v/>
      </c>
      <c r="CG52" s="13"/>
      <c r="CH52" s="12"/>
      <c r="CI52" s="219"/>
      <c r="CJ52" s="210"/>
      <c r="CK52" s="210"/>
      <c r="CL52" s="213"/>
      <c r="CM52" s="216"/>
      <c r="CN52" s="49">
        <v>1</v>
      </c>
      <c r="CO52" s="199"/>
      <c r="CQ52" s="208"/>
    </row>
    <row r="53" spans="2:95" ht="13.5" hidden="1" customHeight="1" x14ac:dyDescent="0.15">
      <c r="B53" s="222"/>
      <c r="C53" s="26"/>
      <c r="D53" s="29"/>
      <c r="E53" s="12" t="str">
        <f>IF(AW5="","",AW5)</f>
        <v/>
      </c>
      <c r="F53" s="12" t="s">
        <v>3</v>
      </c>
      <c r="G53" s="12" t="str">
        <f>IF(AU5="","",AU5)</f>
        <v/>
      </c>
      <c r="H53" s="30"/>
      <c r="I53" s="28"/>
      <c r="J53" s="24"/>
      <c r="K53" s="29"/>
      <c r="L53" s="12" t="str">
        <f>IF(AW13="","",AW13)</f>
        <v/>
      </c>
      <c r="M53" s="12" t="s">
        <v>3</v>
      </c>
      <c r="N53" s="12" t="str">
        <f>IF(AU13="","",AU13)</f>
        <v/>
      </c>
      <c r="O53" s="30"/>
      <c r="P53" s="28"/>
      <c r="Q53" s="24"/>
      <c r="R53" s="29"/>
      <c r="S53" s="12" t="str">
        <f>IF(AW21="","",AW21)</f>
        <v/>
      </c>
      <c r="T53" s="12" t="s">
        <v>3</v>
      </c>
      <c r="U53" s="12" t="str">
        <f>IF(AU21="","",AU21)</f>
        <v/>
      </c>
      <c r="V53" s="30"/>
      <c r="W53" s="28"/>
      <c r="X53" s="24"/>
      <c r="Y53" s="29"/>
      <c r="Z53" s="12" t="str">
        <f>IF(AW29="","",AW29)</f>
        <v/>
      </c>
      <c r="AA53" s="12" t="s">
        <v>3</v>
      </c>
      <c r="AB53" s="12" t="str">
        <f>IF(AU29="","",AU29)</f>
        <v/>
      </c>
      <c r="AC53" s="30"/>
      <c r="AD53" s="28"/>
      <c r="AE53" s="24"/>
      <c r="AF53" s="29"/>
      <c r="AG53" s="12" t="str">
        <f>IF(AW37="","",AW37)</f>
        <v/>
      </c>
      <c r="AH53" s="12" t="s">
        <v>3</v>
      </c>
      <c r="AI53" s="12" t="str">
        <f>IF(AU37="","",AU37)</f>
        <v/>
      </c>
      <c r="AJ53" s="30"/>
      <c r="AK53" s="28"/>
      <c r="AL53" s="26"/>
      <c r="AM53" s="29"/>
      <c r="AN53" s="36" t="str">
        <f>IF(AW45="","",AW45)</f>
        <v/>
      </c>
      <c r="AO53" s="36" t="s">
        <v>3</v>
      </c>
      <c r="AP53" s="36" t="str">
        <f>IF(AU45="","",AU45)</f>
        <v/>
      </c>
      <c r="AQ53" s="30"/>
      <c r="AR53" s="28"/>
      <c r="AS53" s="149"/>
      <c r="AT53" s="150"/>
      <c r="AU53" s="150"/>
      <c r="AV53" s="150"/>
      <c r="AW53" s="150"/>
      <c r="AX53" s="150"/>
      <c r="AY53" s="151"/>
      <c r="AZ53" s="15"/>
      <c r="BA53" s="18"/>
      <c r="BB53" s="12" t="str">
        <f>IF(INDEX(入力用全データ,MATCH($CO51,仮順位,0)+$CN53,MATCH(AZ$2,入力用チーム名横,0)+BB$99)="","",INDEX(入力用全データ,MATCH($CO51,仮順位,0)+$CN53,MATCH(AZ$2,入力用チーム名横,0)+BB$99))</f>
        <v/>
      </c>
      <c r="BC53" s="12" t="s">
        <v>3</v>
      </c>
      <c r="BD53" s="12" t="str">
        <f>IF(INDEX(入力用全データ,MATCH($CO51,仮順位,0)+$CN53,MATCH(AZ$2,入力用チーム名横,0)+BD$99)="","",INDEX(入力用全データ,MATCH($CO51,仮順位,0)+$CN53,MATCH(AZ$2,入力用チーム名横,0)+BD$99))</f>
        <v/>
      </c>
      <c r="BE53" s="17"/>
      <c r="BF53" s="12"/>
      <c r="BG53" s="15"/>
      <c r="BH53" s="18"/>
      <c r="BI53" s="12" t="str">
        <f>IF(INDEX(入力用全データ,MATCH($CO51,仮順位,0)+$CN53,MATCH(BG$2,入力用チーム名横,0)+BI$99)="","",INDEX(入力用全データ,MATCH($CO51,仮順位,0)+$CN53,MATCH(BG$2,入力用チーム名横,0)+BI$99))</f>
        <v/>
      </c>
      <c r="BJ53" s="12" t="s">
        <v>3</v>
      </c>
      <c r="BK53" s="12" t="str">
        <f>IF(INDEX(入力用全データ,MATCH($CO51,仮順位,0)+$CN53,MATCH(BG$2,入力用チーム名横,0)+BK$99)="","",INDEX(入力用全データ,MATCH($CO51,仮順位,0)+$CN53,MATCH(BG$2,入力用チーム名横,0)+BK$99))</f>
        <v/>
      </c>
      <c r="BL53" s="17"/>
      <c r="BM53" s="12"/>
      <c r="BN53" s="15"/>
      <c r="BO53" s="18"/>
      <c r="BP53" s="12" t="str">
        <f>IF(INDEX(入力用全データ,MATCH($CO51,仮順位,0)+$CN53,MATCH(BN$2,入力用チーム名横,0)+BP$99)="","",INDEX(入力用全データ,MATCH($CO51,仮順位,0)+$CN53,MATCH(BN$2,入力用チーム名横,0)+BP$99))</f>
        <v/>
      </c>
      <c r="BQ53" s="12" t="s">
        <v>3</v>
      </c>
      <c r="BR53" s="12" t="str">
        <f>IF(INDEX(入力用全データ,MATCH($CO51,仮順位,0)+$CN53,MATCH(BN$2,入力用チーム名横,0)+BR$99)="","",INDEX(入力用全データ,MATCH($CO51,仮順位,0)+$CN53,MATCH(BN$2,入力用チーム名横,0)+BR$99))</f>
        <v/>
      </c>
      <c r="BS53" s="17"/>
      <c r="BT53" s="14"/>
      <c r="BU53" s="15"/>
      <c r="BV53" s="18"/>
      <c r="BW53" s="12" t="str">
        <f>IF(INDEX(入力用全データ,MATCH($CO51,仮順位,0)+$CN53,MATCH(BU$2,入力用チーム名横,0)+BW$99)="","",INDEX(入力用全データ,MATCH($CO51,仮順位,0)+$CN53,MATCH(BU$2,入力用チーム名横,0)+BW$99))</f>
        <v/>
      </c>
      <c r="BX53" s="12" t="s">
        <v>3</v>
      </c>
      <c r="BY53" s="12" t="str">
        <f>IF(INDEX(入力用全データ,MATCH($CO51,仮順位,0)+$CN53,MATCH(BU$2,入力用チーム名横,0)+BY$99)="","",INDEX(入力用全データ,MATCH($CO51,仮順位,0)+$CN53,MATCH(BU$2,入力用チーム名横,0)+BY$99))</f>
        <v/>
      </c>
      <c r="BZ53" s="17"/>
      <c r="CA53" s="12"/>
      <c r="CB53" s="15"/>
      <c r="CC53" s="18"/>
      <c r="CD53" s="12" t="str">
        <f>IF(INDEX(入力用全データ,MATCH($CO51,仮順位,0)+$CN53,MATCH(CB$2,入力用チーム名横,0)+CD$99)="","",INDEX(入力用全データ,MATCH($CO51,仮順位,0)+$CN53,MATCH(CB$2,入力用チーム名横,0)+CD$99))</f>
        <v/>
      </c>
      <c r="CE53" s="12" t="s">
        <v>3</v>
      </c>
      <c r="CF53" s="12" t="str">
        <f>IF(INDEX(入力用全データ,MATCH($CO51,仮順位,0)+$CN53,MATCH(CB$2,入力用チーム名横,0)+CF$99)="","",INDEX(入力用全データ,MATCH($CO51,仮順位,0)+$CN53,MATCH(CB$2,入力用チーム名横,0)+CF$99))</f>
        <v/>
      </c>
      <c r="CG53" s="17"/>
      <c r="CH53" s="12"/>
      <c r="CI53" s="219"/>
      <c r="CJ53" s="210"/>
      <c r="CK53" s="210"/>
      <c r="CL53" s="213"/>
      <c r="CM53" s="216"/>
      <c r="CN53" s="49">
        <v>2</v>
      </c>
      <c r="CO53" s="199"/>
      <c r="CQ53" s="208"/>
    </row>
    <row r="54" spans="2:95" ht="3.75" customHeight="1" x14ac:dyDescent="0.15">
      <c r="B54" s="222"/>
      <c r="C54" s="31"/>
      <c r="D54" s="31"/>
      <c r="E54" s="7"/>
      <c r="F54" s="7"/>
      <c r="G54" s="7"/>
      <c r="H54" s="31"/>
      <c r="I54" s="32"/>
      <c r="J54" s="33"/>
      <c r="K54" s="31"/>
      <c r="L54" s="7"/>
      <c r="M54" s="7"/>
      <c r="N54" s="7"/>
      <c r="O54" s="31"/>
      <c r="P54" s="32"/>
      <c r="Q54" s="33"/>
      <c r="R54" s="31"/>
      <c r="S54" s="7"/>
      <c r="T54" s="7"/>
      <c r="U54" s="7"/>
      <c r="V54" s="31"/>
      <c r="W54" s="32"/>
      <c r="X54" s="33"/>
      <c r="Y54" s="31"/>
      <c r="Z54" s="7"/>
      <c r="AA54" s="7"/>
      <c r="AB54" s="7"/>
      <c r="AC54" s="31"/>
      <c r="AD54" s="32"/>
      <c r="AE54" s="33"/>
      <c r="AF54" s="31"/>
      <c r="AG54" s="7"/>
      <c r="AH54" s="7"/>
      <c r="AI54" s="7"/>
      <c r="AJ54" s="31"/>
      <c r="AK54" s="32"/>
      <c r="AL54" s="31"/>
      <c r="AM54" s="31"/>
      <c r="AN54" s="7"/>
      <c r="AO54" s="7"/>
      <c r="AP54" s="7"/>
      <c r="AQ54" s="31"/>
      <c r="AR54" s="32"/>
      <c r="AS54" s="149"/>
      <c r="AT54" s="150"/>
      <c r="AU54" s="150"/>
      <c r="AV54" s="150"/>
      <c r="AW54" s="150"/>
      <c r="AX54" s="150"/>
      <c r="AY54" s="151"/>
      <c r="AZ54" s="21"/>
      <c r="BA54" s="19"/>
      <c r="BB54" s="19"/>
      <c r="BC54" s="19"/>
      <c r="BD54" s="19"/>
      <c r="BE54" s="19"/>
      <c r="BF54" s="19"/>
      <c r="BG54" s="21"/>
      <c r="BH54" s="19"/>
      <c r="BI54" s="19"/>
      <c r="BJ54" s="19"/>
      <c r="BK54" s="19"/>
      <c r="BL54" s="19"/>
      <c r="BM54" s="19"/>
      <c r="BN54" s="21"/>
      <c r="BO54" s="19"/>
      <c r="BP54" s="19"/>
      <c r="BQ54" s="19"/>
      <c r="BR54" s="19"/>
      <c r="BS54" s="19"/>
      <c r="BT54" s="20"/>
      <c r="BU54" s="21"/>
      <c r="BV54" s="19"/>
      <c r="BW54" s="19"/>
      <c r="BX54" s="19"/>
      <c r="BY54" s="19"/>
      <c r="BZ54" s="19"/>
      <c r="CA54" s="19"/>
      <c r="CB54" s="21"/>
      <c r="CC54" s="19"/>
      <c r="CD54" s="19"/>
      <c r="CE54" s="19"/>
      <c r="CF54" s="19"/>
      <c r="CG54" s="19"/>
      <c r="CH54" s="19"/>
      <c r="CI54" s="219"/>
      <c r="CJ54" s="210"/>
      <c r="CK54" s="210"/>
      <c r="CL54" s="213"/>
      <c r="CM54" s="216"/>
      <c r="CN54" s="49">
        <v>3</v>
      </c>
      <c r="CO54" s="199"/>
      <c r="CQ54" s="208"/>
    </row>
    <row r="55" spans="2:95" ht="18.75" customHeight="1" x14ac:dyDescent="0.15">
      <c r="B55" s="222"/>
      <c r="C55" s="145" t="str">
        <f>IF(E56="","",SUM(E56,E57))</f>
        <v/>
      </c>
      <c r="D55" s="83"/>
      <c r="E55" s="83" t="str">
        <f>IF(E56="","",IF(C55=H55,"△",IF(C55&gt;H55,"○","●")))</f>
        <v/>
      </c>
      <c r="F55" s="83"/>
      <c r="G55" s="83"/>
      <c r="H55" s="83" t="str">
        <f>IF(G56="","",SUM(G56,G57))</f>
        <v/>
      </c>
      <c r="I55" s="84"/>
      <c r="J55" s="94" t="str">
        <f>IF(L56="","",SUM(L56,L57))</f>
        <v/>
      </c>
      <c r="K55" s="83"/>
      <c r="L55" s="83" t="str">
        <f>IF(L56="","",IF(J55=O55,"△",IF(J55&gt;O55,"○","●")))</f>
        <v/>
      </c>
      <c r="M55" s="83"/>
      <c r="N55" s="83"/>
      <c r="O55" s="83" t="str">
        <f>IF(N56="","",SUM(N56,N57))</f>
        <v/>
      </c>
      <c r="P55" s="84"/>
      <c r="Q55" s="94" t="str">
        <f>IF(S56="","",SUM(S56,S57))</f>
        <v/>
      </c>
      <c r="R55" s="83"/>
      <c r="S55" s="83" t="str">
        <f>IF(S56="","",IF(Q55=V55,"△",IF(Q55&gt;V55,"○","●")))</f>
        <v/>
      </c>
      <c r="T55" s="83"/>
      <c r="U55" s="83"/>
      <c r="V55" s="83" t="str">
        <f>IF(U56="","",SUM(U56,U57))</f>
        <v/>
      </c>
      <c r="W55" s="84"/>
      <c r="X55" s="94" t="str">
        <f>IF(Z56="","",SUM(Z56,Z57))</f>
        <v/>
      </c>
      <c r="Y55" s="83"/>
      <c r="Z55" s="83" t="str">
        <f>IF(Z56="","",IF(X55=AC55,"△",IF(X55&gt;AC55,"○","●")))</f>
        <v/>
      </c>
      <c r="AA55" s="83"/>
      <c r="AB55" s="83"/>
      <c r="AC55" s="83" t="str">
        <f>IF(AB56="","",SUM(AB56,AB57))</f>
        <v/>
      </c>
      <c r="AD55" s="84"/>
      <c r="AE55" s="94" t="str">
        <f>IF(AG56="","",SUM(AG56,AG57))</f>
        <v/>
      </c>
      <c r="AF55" s="83"/>
      <c r="AG55" s="83" t="str">
        <f>IF(AG56="","",IF(AE55=AJ55,"△",IF(AE55&gt;AJ55,"○","●")))</f>
        <v/>
      </c>
      <c r="AH55" s="83"/>
      <c r="AI55" s="83"/>
      <c r="AJ55" s="83" t="str">
        <f>IF(AI56="","",SUM(AI56,AI57))</f>
        <v/>
      </c>
      <c r="AK55" s="84"/>
      <c r="AL55" s="94" t="str">
        <f>IF(AN56="","",SUM(AN56,AN57))</f>
        <v/>
      </c>
      <c r="AM55" s="83"/>
      <c r="AN55" s="83" t="str">
        <f>IF(AN56="","",IF(AL55=AQ55,"△",IF(AL55&gt;AQ55,"○","●")))</f>
        <v/>
      </c>
      <c r="AO55" s="83"/>
      <c r="AP55" s="83"/>
      <c r="AQ55" s="83" t="str">
        <f>IF(AP56="","",SUM(AP56,AP57))</f>
        <v/>
      </c>
      <c r="AR55" s="84"/>
      <c r="AS55" s="149"/>
      <c r="AT55" s="150"/>
      <c r="AU55" s="150"/>
      <c r="AV55" s="150"/>
      <c r="AW55" s="150"/>
      <c r="AX55" s="150"/>
      <c r="AY55" s="151"/>
      <c r="AZ55" s="94" t="str">
        <f>IF(順位ソート!AZ55="","",順位ソート!AZ55)</f>
        <v/>
      </c>
      <c r="BA55" s="83"/>
      <c r="BB55" s="83" t="str">
        <f>IF(順位ソート!BB55="","",順位ソート!BB55)</f>
        <v/>
      </c>
      <c r="BC55" s="83"/>
      <c r="BD55" s="83"/>
      <c r="BE55" s="83" t="str">
        <f>IF(順位ソート!BE55="","",順位ソート!BE55)</f>
        <v/>
      </c>
      <c r="BF55" s="84"/>
      <c r="BG55" s="94" t="str">
        <f>IF(順位ソート!BG55="","",順位ソート!BG55)</f>
        <v/>
      </c>
      <c r="BH55" s="83"/>
      <c r="BI55" s="83" t="str">
        <f>IF(順位ソート!BI55="","",順位ソート!BI55)</f>
        <v/>
      </c>
      <c r="BJ55" s="83"/>
      <c r="BK55" s="83"/>
      <c r="BL55" s="83" t="str">
        <f>IF(順位ソート!BL55="","",順位ソート!BL55)</f>
        <v/>
      </c>
      <c r="BM55" s="84"/>
      <c r="BN55" s="94" t="str">
        <f>IF(順位ソート!BN55="","",順位ソート!BN55)</f>
        <v/>
      </c>
      <c r="BO55" s="83"/>
      <c r="BP55" s="83" t="str">
        <f>IF(順位ソート!BP55="","",順位ソート!BP55)</f>
        <v/>
      </c>
      <c r="BQ55" s="83"/>
      <c r="BR55" s="83"/>
      <c r="BS55" s="83" t="str">
        <f>IF(順位ソート!BS55="","",順位ソート!BS55)</f>
        <v/>
      </c>
      <c r="BT55" s="84"/>
      <c r="BU55" s="94" t="str">
        <f>IF(順位ソート!BU55="","",順位ソート!BU55)</f>
        <v/>
      </c>
      <c r="BV55" s="83"/>
      <c r="BW55" s="83" t="str">
        <f>IF(順位ソート!BW55="","",順位ソート!BW55)</f>
        <v/>
      </c>
      <c r="BX55" s="83"/>
      <c r="BY55" s="83"/>
      <c r="BZ55" s="83" t="str">
        <f>IF(順位ソート!BZ55="","",順位ソート!BZ55)</f>
        <v/>
      </c>
      <c r="CA55" s="84"/>
      <c r="CB55" s="94" t="str">
        <f>IF(順位ソート!CB55="","",順位ソート!CB55)</f>
        <v/>
      </c>
      <c r="CC55" s="83"/>
      <c r="CD55" s="83" t="str">
        <f>IF(順位ソート!CD55="","",順位ソート!CD55)</f>
        <v/>
      </c>
      <c r="CE55" s="83"/>
      <c r="CF55" s="83"/>
      <c r="CG55" s="83" t="str">
        <f>IF(順位ソート!CG55="","",順位ソート!CG55)</f>
        <v/>
      </c>
      <c r="CH55" s="156"/>
      <c r="CI55" s="219"/>
      <c r="CJ55" s="210"/>
      <c r="CK55" s="210"/>
      <c r="CL55" s="213"/>
      <c r="CM55" s="216"/>
      <c r="CN55" s="49">
        <v>4</v>
      </c>
      <c r="CO55" s="199"/>
      <c r="CQ55" s="208"/>
    </row>
    <row r="56" spans="2:95" ht="13.5" hidden="1" customHeight="1" x14ac:dyDescent="0.15">
      <c r="B56" s="222"/>
      <c r="C56" s="26"/>
      <c r="D56" s="25"/>
      <c r="E56" s="12" t="str">
        <f>IF(AW8="","",AW8)</f>
        <v/>
      </c>
      <c r="F56" s="12" t="s">
        <v>3</v>
      </c>
      <c r="G56" s="12" t="str">
        <f>IF(AU8="","",AU8)</f>
        <v/>
      </c>
      <c r="H56" s="27"/>
      <c r="I56" s="28"/>
      <c r="J56" s="24"/>
      <c r="K56" s="25"/>
      <c r="L56" s="12" t="str">
        <f>IF(AW16="","",AW16)</f>
        <v/>
      </c>
      <c r="M56" s="12" t="s">
        <v>3</v>
      </c>
      <c r="N56" s="12" t="str">
        <f>IF(AU16="","",AU16)</f>
        <v/>
      </c>
      <c r="O56" s="27"/>
      <c r="P56" s="28"/>
      <c r="Q56" s="24"/>
      <c r="R56" s="25"/>
      <c r="S56" s="12" t="str">
        <f>IF(AW24="","",AW24)</f>
        <v/>
      </c>
      <c r="T56" s="12" t="s">
        <v>3</v>
      </c>
      <c r="U56" s="12" t="str">
        <f>IF(AU24="","",AU24)</f>
        <v/>
      </c>
      <c r="V56" s="27"/>
      <c r="W56" s="28"/>
      <c r="X56" s="24"/>
      <c r="Y56" s="25"/>
      <c r="Z56" s="12" t="str">
        <f>IF(AW32="","",AW32)</f>
        <v/>
      </c>
      <c r="AA56" s="12" t="s">
        <v>3</v>
      </c>
      <c r="AB56" s="12" t="str">
        <f>IF(AU32="","",AU32)</f>
        <v/>
      </c>
      <c r="AC56" s="27"/>
      <c r="AD56" s="28"/>
      <c r="AE56" s="24"/>
      <c r="AF56" s="25"/>
      <c r="AG56" s="12" t="str">
        <f>IF(AW40="","",AW40)</f>
        <v/>
      </c>
      <c r="AH56" s="12" t="s">
        <v>3</v>
      </c>
      <c r="AI56" s="12" t="str">
        <f>IF(AU40="","",AU40)</f>
        <v/>
      </c>
      <c r="AJ56" s="27"/>
      <c r="AK56" s="28"/>
      <c r="AL56" s="26"/>
      <c r="AM56" s="25"/>
      <c r="AN56" s="36" t="str">
        <f>IF(AW48="","",AW48)</f>
        <v/>
      </c>
      <c r="AO56" s="36" t="s">
        <v>3</v>
      </c>
      <c r="AP56" s="36" t="str">
        <f>IF(AU48="","",AU48)</f>
        <v/>
      </c>
      <c r="AQ56" s="27"/>
      <c r="AR56" s="28"/>
      <c r="AS56" s="149"/>
      <c r="AT56" s="150"/>
      <c r="AU56" s="150"/>
      <c r="AV56" s="150"/>
      <c r="AW56" s="150"/>
      <c r="AX56" s="150"/>
      <c r="AY56" s="151"/>
      <c r="AZ56" s="15"/>
      <c r="BA56" s="16"/>
      <c r="BB56" s="12" t="str">
        <f>IF(INDEX(入力用全データ,MATCH($CO51,仮順位,0)+$CN56,MATCH(AZ$2,入力用チーム名横,0)+BB$99)="","",INDEX(入力用全データ,MATCH($CO51,仮順位,0)+$CN56,MATCH(AZ$2,入力用チーム名横,0)+BB$99))</f>
        <v/>
      </c>
      <c r="BC56" s="12" t="s">
        <v>3</v>
      </c>
      <c r="BD56" s="12" t="str">
        <f>IF(INDEX(入力用全データ,MATCH($CO51,仮順位,0)+$CN56,MATCH(AZ$2,入力用チーム名横,0)+BD$99)="","",INDEX(入力用全データ,MATCH($CO51,仮順位,0)+$CN56,MATCH(AZ$2,入力用チーム名横,0)+BD$99))</f>
        <v/>
      </c>
      <c r="BE56" s="13"/>
      <c r="BF56" s="12"/>
      <c r="BG56" s="15"/>
      <c r="BH56" s="16"/>
      <c r="BI56" s="12" t="str">
        <f>IF(INDEX(入力用全データ,MATCH($CO51,仮順位,0)+$CN56,MATCH(BG$2,入力用チーム名横,0)+BI$99)="","",INDEX(入力用全データ,MATCH($CO51,仮順位,0)+$CN56,MATCH(BG$2,入力用チーム名横,0)+BI$99))</f>
        <v/>
      </c>
      <c r="BJ56" s="12" t="s">
        <v>3</v>
      </c>
      <c r="BK56" s="12" t="str">
        <f>IF(INDEX(入力用全データ,MATCH($CO51,仮順位,0)+$CN56,MATCH(BG$2,入力用チーム名横,0)+BK$99)="","",INDEX(入力用全データ,MATCH($CO51,仮順位,0)+$CN56,MATCH(BG$2,入力用チーム名横,0)+BK$99))</f>
        <v/>
      </c>
      <c r="BL56" s="13"/>
      <c r="BM56" s="12"/>
      <c r="BN56" s="15"/>
      <c r="BO56" s="16"/>
      <c r="BP56" s="12" t="str">
        <f>IF(INDEX(入力用全データ,MATCH($CO51,仮順位,0)+$CN56,MATCH(BN$2,入力用チーム名横,0)+BP$99)="","",INDEX(入力用全データ,MATCH($CO51,仮順位,0)+$CN56,MATCH(BN$2,入力用チーム名横,0)+BP$99))</f>
        <v/>
      </c>
      <c r="BQ56" s="12" t="s">
        <v>3</v>
      </c>
      <c r="BR56" s="12" t="str">
        <f>IF(INDEX(入力用全データ,MATCH($CO51,仮順位,0)+$CN56,MATCH(BN$2,入力用チーム名横,0)+BR$99)="","",INDEX(入力用全データ,MATCH($CO51,仮順位,0)+$CN56,MATCH(BN$2,入力用チーム名横,0)+BR$99))</f>
        <v/>
      </c>
      <c r="BS56" s="13"/>
      <c r="BT56" s="14"/>
      <c r="BU56" s="15"/>
      <c r="BV56" s="16"/>
      <c r="BW56" s="12" t="str">
        <f>IF(INDEX(入力用全データ,MATCH($CO51,仮順位,0)+$CN56,MATCH(BU$2,入力用チーム名横,0)+BW$99)="","",INDEX(入力用全データ,MATCH($CO51,仮順位,0)+$CN56,MATCH(BU$2,入力用チーム名横,0)+BW$99))</f>
        <v/>
      </c>
      <c r="BX56" s="12" t="s">
        <v>3</v>
      </c>
      <c r="BY56" s="12" t="str">
        <f>IF(INDEX(入力用全データ,MATCH($CO51,仮順位,0)+$CN56,MATCH(BU$2,入力用チーム名横,0)+BY$99)="","",INDEX(入力用全データ,MATCH($CO51,仮順位,0)+$CN56,MATCH(BU$2,入力用チーム名横,0)+BY$99))</f>
        <v/>
      </c>
      <c r="BZ56" s="13"/>
      <c r="CA56" s="12"/>
      <c r="CB56" s="15"/>
      <c r="CC56" s="16"/>
      <c r="CD56" s="12" t="str">
        <f>IF(INDEX(入力用全データ,MATCH($CO51,仮順位,0)+$CN56,MATCH(CB$2,入力用チーム名横,0)+CD$99)="","",INDEX(入力用全データ,MATCH($CO51,仮順位,0)+$CN56,MATCH(CB$2,入力用チーム名横,0)+CD$99))</f>
        <v/>
      </c>
      <c r="CE56" s="12" t="s">
        <v>3</v>
      </c>
      <c r="CF56" s="12" t="str">
        <f>IF(INDEX(入力用全データ,MATCH($CO51,仮順位,0)+$CN56,MATCH(CB$2,入力用チーム名横,0)+CF$99)="","",INDEX(入力用全データ,MATCH($CO51,仮順位,0)+$CN56,MATCH(CB$2,入力用チーム名横,0)+CF$99))</f>
        <v/>
      </c>
      <c r="CG56" s="13"/>
      <c r="CH56" s="12"/>
      <c r="CI56" s="219"/>
      <c r="CJ56" s="210"/>
      <c r="CK56" s="210"/>
      <c r="CL56" s="213"/>
      <c r="CM56" s="216"/>
      <c r="CN56" s="49">
        <v>5</v>
      </c>
      <c r="CO56" s="199"/>
      <c r="CQ56" s="208"/>
    </row>
    <row r="57" spans="2:95" ht="13.5" hidden="1" customHeight="1" x14ac:dyDescent="0.15">
      <c r="B57" s="222"/>
      <c r="C57" s="26"/>
      <c r="D57" s="29"/>
      <c r="E57" s="12" t="str">
        <f>IF(AW9="","",AW9)</f>
        <v/>
      </c>
      <c r="F57" s="12" t="s">
        <v>3</v>
      </c>
      <c r="G57" s="12" t="str">
        <f>IF(AU9="","",AU9)</f>
        <v/>
      </c>
      <c r="H57" s="30"/>
      <c r="I57" s="28"/>
      <c r="J57" s="24"/>
      <c r="K57" s="29"/>
      <c r="L57" s="12" t="str">
        <f>IF(AW17="","",AW17)</f>
        <v/>
      </c>
      <c r="M57" s="12" t="s">
        <v>3</v>
      </c>
      <c r="N57" s="12" t="str">
        <f>IF(AU17="","",AU17)</f>
        <v/>
      </c>
      <c r="O57" s="30"/>
      <c r="P57" s="28"/>
      <c r="Q57" s="24"/>
      <c r="R57" s="29"/>
      <c r="S57" s="12" t="str">
        <f>IF(AW25="","",AW25)</f>
        <v/>
      </c>
      <c r="T57" s="12" t="s">
        <v>3</v>
      </c>
      <c r="U57" s="12" t="str">
        <f>IF(AU25="","",AU25)</f>
        <v/>
      </c>
      <c r="V57" s="30"/>
      <c r="W57" s="28"/>
      <c r="X57" s="24"/>
      <c r="Y57" s="29"/>
      <c r="Z57" s="12" t="str">
        <f>IF(AW33="","",AW33)</f>
        <v/>
      </c>
      <c r="AA57" s="12" t="s">
        <v>3</v>
      </c>
      <c r="AB57" s="12" t="str">
        <f>IF(AU33="","",AU33)</f>
        <v/>
      </c>
      <c r="AC57" s="30"/>
      <c r="AD57" s="28"/>
      <c r="AE57" s="24"/>
      <c r="AF57" s="29"/>
      <c r="AG57" s="12" t="str">
        <f>IF(AW41="","",AW41)</f>
        <v/>
      </c>
      <c r="AH57" s="12" t="s">
        <v>3</v>
      </c>
      <c r="AI57" s="12" t="str">
        <f>IF(AU41="","",AU41)</f>
        <v/>
      </c>
      <c r="AJ57" s="30"/>
      <c r="AK57" s="28"/>
      <c r="AL57" s="26"/>
      <c r="AM57" s="29"/>
      <c r="AN57" s="36" t="str">
        <f>IF(AW49="","",AW49)</f>
        <v/>
      </c>
      <c r="AO57" s="36" t="s">
        <v>3</v>
      </c>
      <c r="AP57" s="36" t="str">
        <f>IF(AU49="","",AU49)</f>
        <v/>
      </c>
      <c r="AQ57" s="30"/>
      <c r="AR57" s="28"/>
      <c r="AS57" s="149"/>
      <c r="AT57" s="150"/>
      <c r="AU57" s="150"/>
      <c r="AV57" s="150"/>
      <c r="AW57" s="150"/>
      <c r="AX57" s="150"/>
      <c r="AY57" s="151"/>
      <c r="AZ57" s="15"/>
      <c r="BA57" s="18"/>
      <c r="BB57" s="12" t="str">
        <f>IF(INDEX(入力用全データ,MATCH($CO51,仮順位,0)+$CN57,MATCH(AZ$2,入力用チーム名横,0)+BB$99)="","",INDEX(入力用全データ,MATCH($CO51,仮順位,0)+$CN57,MATCH(AZ$2,入力用チーム名横,0)+BB$99))</f>
        <v/>
      </c>
      <c r="BC57" s="12" t="s">
        <v>3</v>
      </c>
      <c r="BD57" s="12" t="str">
        <f>IF(INDEX(入力用全データ,MATCH($CO51,仮順位,0)+$CN57,MATCH(AZ$2,入力用チーム名横,0)+BD$99)="","",INDEX(入力用全データ,MATCH($CO51,仮順位,0)+$CN57,MATCH(AZ$2,入力用チーム名横,0)+BD$99))</f>
        <v/>
      </c>
      <c r="BE57" s="17"/>
      <c r="BF57" s="12"/>
      <c r="BG57" s="15"/>
      <c r="BH57" s="18"/>
      <c r="BI57" s="12" t="str">
        <f>IF(INDEX(入力用全データ,MATCH($CO51,仮順位,0)+$CN57,MATCH(BG$2,入力用チーム名横,0)+BI$99)="","",INDEX(入力用全データ,MATCH($CO51,仮順位,0)+$CN57,MATCH(BG$2,入力用チーム名横,0)+BI$99))</f>
        <v/>
      </c>
      <c r="BJ57" s="12" t="s">
        <v>3</v>
      </c>
      <c r="BK57" s="12" t="str">
        <f>IF(INDEX(入力用全データ,MATCH($CO51,仮順位,0)+$CN57,MATCH(BG$2,入力用チーム名横,0)+BK$99)="","",INDEX(入力用全データ,MATCH($CO51,仮順位,0)+$CN57,MATCH(BG$2,入力用チーム名横,0)+BK$99))</f>
        <v/>
      </c>
      <c r="BL57" s="17"/>
      <c r="BM57" s="12"/>
      <c r="BN57" s="15"/>
      <c r="BO57" s="18"/>
      <c r="BP57" s="12" t="str">
        <f>IF(INDEX(入力用全データ,MATCH($CO51,仮順位,0)+$CN57,MATCH(BN$2,入力用チーム名横,0)+BP$99)="","",INDEX(入力用全データ,MATCH($CO51,仮順位,0)+$CN57,MATCH(BN$2,入力用チーム名横,0)+BP$99))</f>
        <v/>
      </c>
      <c r="BQ57" s="12" t="s">
        <v>3</v>
      </c>
      <c r="BR57" s="12" t="str">
        <f>IF(INDEX(入力用全データ,MATCH($CO51,仮順位,0)+$CN57,MATCH(BN$2,入力用チーム名横,0)+BR$99)="","",INDEX(入力用全データ,MATCH($CO51,仮順位,0)+$CN57,MATCH(BN$2,入力用チーム名横,0)+BR$99))</f>
        <v/>
      </c>
      <c r="BS57" s="17"/>
      <c r="BT57" s="14"/>
      <c r="BU57" s="15"/>
      <c r="BV57" s="18"/>
      <c r="BW57" s="12" t="str">
        <f>IF(INDEX(入力用全データ,MATCH($CO51,仮順位,0)+$CN57,MATCH(BU$2,入力用チーム名横,0)+BW$99)="","",INDEX(入力用全データ,MATCH($CO51,仮順位,0)+$CN57,MATCH(BU$2,入力用チーム名横,0)+BW$99))</f>
        <v/>
      </c>
      <c r="BX57" s="12" t="s">
        <v>3</v>
      </c>
      <c r="BY57" s="12" t="str">
        <f>IF(INDEX(入力用全データ,MATCH($CO51,仮順位,0)+$CN57,MATCH(BU$2,入力用チーム名横,0)+BY$99)="","",INDEX(入力用全データ,MATCH($CO51,仮順位,0)+$CN57,MATCH(BU$2,入力用チーム名横,0)+BY$99))</f>
        <v/>
      </c>
      <c r="BZ57" s="17"/>
      <c r="CA57" s="12"/>
      <c r="CB57" s="15"/>
      <c r="CC57" s="18"/>
      <c r="CD57" s="12" t="str">
        <f>IF(INDEX(入力用全データ,MATCH($CO51,仮順位,0)+$CN57,MATCH(CB$2,入力用チーム名横,0)+CD$99)="","",INDEX(入力用全データ,MATCH($CO51,仮順位,0)+$CN57,MATCH(CB$2,入力用チーム名横,0)+CD$99))</f>
        <v/>
      </c>
      <c r="CE57" s="12" t="s">
        <v>3</v>
      </c>
      <c r="CF57" s="12" t="str">
        <f>IF(INDEX(入力用全データ,MATCH($CO51,仮順位,0)+$CN57,MATCH(CB$2,入力用チーム名横,0)+CF$99)="","",INDEX(入力用全データ,MATCH($CO51,仮順位,0)+$CN57,MATCH(CB$2,入力用チーム名横,0)+CF$99))</f>
        <v/>
      </c>
      <c r="CG57" s="17"/>
      <c r="CH57" s="12"/>
      <c r="CI57" s="219"/>
      <c r="CJ57" s="210"/>
      <c r="CK57" s="210"/>
      <c r="CL57" s="213"/>
      <c r="CM57" s="216"/>
      <c r="CN57" s="49">
        <v>6</v>
      </c>
      <c r="CO57" s="199"/>
      <c r="CQ57" s="208"/>
    </row>
    <row r="58" spans="2:95" ht="3.75" customHeight="1" x14ac:dyDescent="0.15">
      <c r="B58" s="223"/>
      <c r="C58" s="34"/>
      <c r="D58" s="34"/>
      <c r="E58" s="8"/>
      <c r="F58" s="8"/>
      <c r="G58" s="8"/>
      <c r="H58" s="34"/>
      <c r="I58" s="30"/>
      <c r="J58" s="29"/>
      <c r="K58" s="34"/>
      <c r="L58" s="8"/>
      <c r="M58" s="8"/>
      <c r="N58" s="8"/>
      <c r="O58" s="34"/>
      <c r="P58" s="30"/>
      <c r="Q58" s="29"/>
      <c r="R58" s="34"/>
      <c r="S58" s="8"/>
      <c r="T58" s="8"/>
      <c r="U58" s="8"/>
      <c r="V58" s="34"/>
      <c r="W58" s="30"/>
      <c r="X58" s="29"/>
      <c r="Y58" s="34"/>
      <c r="Z58" s="8"/>
      <c r="AA58" s="8"/>
      <c r="AB58" s="8"/>
      <c r="AC58" s="34"/>
      <c r="AD58" s="30"/>
      <c r="AE58" s="29"/>
      <c r="AF58" s="34"/>
      <c r="AG58" s="8"/>
      <c r="AH58" s="8"/>
      <c r="AI58" s="8"/>
      <c r="AJ58" s="34"/>
      <c r="AK58" s="30"/>
      <c r="AL58" s="34"/>
      <c r="AM58" s="34"/>
      <c r="AN58" s="8"/>
      <c r="AO58" s="8"/>
      <c r="AP58" s="8"/>
      <c r="AQ58" s="34"/>
      <c r="AR58" s="30"/>
      <c r="AS58" s="152"/>
      <c r="AT58" s="153"/>
      <c r="AU58" s="153"/>
      <c r="AV58" s="153"/>
      <c r="AW58" s="153"/>
      <c r="AX58" s="153"/>
      <c r="AY58" s="154"/>
      <c r="AZ58" s="18"/>
      <c r="BA58" s="22"/>
      <c r="BB58" s="22"/>
      <c r="BC58" s="22"/>
      <c r="BD58" s="22"/>
      <c r="BE58" s="22"/>
      <c r="BF58" s="22"/>
      <c r="BG58" s="18"/>
      <c r="BH58" s="22"/>
      <c r="BI58" s="22"/>
      <c r="BJ58" s="22"/>
      <c r="BK58" s="22"/>
      <c r="BL58" s="22"/>
      <c r="BM58" s="22"/>
      <c r="BN58" s="18"/>
      <c r="BO58" s="22"/>
      <c r="BP58" s="22"/>
      <c r="BQ58" s="22"/>
      <c r="BR58" s="22"/>
      <c r="BS58" s="22"/>
      <c r="BT58" s="17"/>
      <c r="BU58" s="18"/>
      <c r="BV58" s="22"/>
      <c r="BW58" s="22"/>
      <c r="BX58" s="22"/>
      <c r="BY58" s="22"/>
      <c r="BZ58" s="22"/>
      <c r="CA58" s="22"/>
      <c r="CB58" s="18"/>
      <c r="CC58" s="22"/>
      <c r="CD58" s="22"/>
      <c r="CE58" s="22"/>
      <c r="CF58" s="22"/>
      <c r="CG58" s="22"/>
      <c r="CH58" s="22"/>
      <c r="CI58" s="220"/>
      <c r="CJ58" s="211"/>
      <c r="CK58" s="211"/>
      <c r="CL58" s="214"/>
      <c r="CM58" s="217"/>
      <c r="CN58" s="49">
        <v>7</v>
      </c>
      <c r="CO58" s="137"/>
      <c r="CQ58" s="208"/>
    </row>
    <row r="59" spans="2:95" s="78" customFormat="1" ht="18.75" customHeight="1" x14ac:dyDescent="0.15">
      <c r="B59" s="221" t="str">
        <f>INDEX(入力用全データ,MATCH($CO59,仮順位,0),1)</f>
        <v>FC CEDAC</v>
      </c>
      <c r="C59" s="172" t="str">
        <f>IF(E60="","",SUM(E60,E61))</f>
        <v/>
      </c>
      <c r="D59" s="91"/>
      <c r="E59" s="91" t="str">
        <f>IF(E60="","",IF(C59=H59,"△",IF(C59&gt;H59,"○","●")))</f>
        <v/>
      </c>
      <c r="F59" s="91"/>
      <c r="G59" s="91"/>
      <c r="H59" s="91" t="str">
        <f>IF(G60="","",SUM(G60,G61))</f>
        <v/>
      </c>
      <c r="I59" s="95"/>
      <c r="J59" s="90" t="str">
        <f>IF(L60="","",SUM(L60,L61))</f>
        <v/>
      </c>
      <c r="K59" s="91"/>
      <c r="L59" s="91" t="str">
        <f>IF(L60="","",IF(J59=O59,"△",IF(J59&gt;O59,"○","●")))</f>
        <v/>
      </c>
      <c r="M59" s="91"/>
      <c r="N59" s="91"/>
      <c r="O59" s="91" t="str">
        <f>IF(N60="","",SUM(N60,N61))</f>
        <v/>
      </c>
      <c r="P59" s="95"/>
      <c r="Q59" s="90" t="str">
        <f>IF(S60="","",SUM(S60,S61))</f>
        <v/>
      </c>
      <c r="R59" s="91"/>
      <c r="S59" s="91" t="str">
        <f>IF(S60="","",IF(Q59=V59,"△",IF(Q59&gt;V59,"○","●")))</f>
        <v/>
      </c>
      <c r="T59" s="91"/>
      <c r="U59" s="91"/>
      <c r="V59" s="91" t="str">
        <f>IF(U60="","",SUM(U60,U61))</f>
        <v/>
      </c>
      <c r="W59" s="95"/>
      <c r="X59" s="90" t="str">
        <f>IF(Z60="","",SUM(Z60,Z61))</f>
        <v/>
      </c>
      <c r="Y59" s="91"/>
      <c r="Z59" s="91" t="str">
        <f>IF(Z60="","",IF(X59=AC59,"△",IF(X59&gt;AC59,"○","●")))</f>
        <v/>
      </c>
      <c r="AA59" s="91"/>
      <c r="AB59" s="91"/>
      <c r="AC59" s="91" t="str">
        <f>IF(AB60="","",SUM(AB60,AB61))</f>
        <v/>
      </c>
      <c r="AD59" s="95"/>
      <c r="AE59" s="90" t="str">
        <f>IF(AG60="","",SUM(AG60,AG61))</f>
        <v/>
      </c>
      <c r="AF59" s="91"/>
      <c r="AG59" s="91" t="str">
        <f>IF(AG60="","",IF(AE59=AJ59,"△",IF(AE59&gt;AJ59,"○","●")))</f>
        <v/>
      </c>
      <c r="AH59" s="91"/>
      <c r="AI59" s="91"/>
      <c r="AJ59" s="91" t="str">
        <f>IF(AI60="","",SUM(AI60,AI61))</f>
        <v/>
      </c>
      <c r="AK59" s="95"/>
      <c r="AL59" s="90" t="str">
        <f>IF(AN60="","",SUM(AN60,AN61))</f>
        <v/>
      </c>
      <c r="AM59" s="91"/>
      <c r="AN59" s="91" t="str">
        <f>IF(AN60="","",IF(AL59=AQ59,"△",IF(AL59&gt;AQ59,"○","●")))</f>
        <v/>
      </c>
      <c r="AO59" s="91"/>
      <c r="AP59" s="91"/>
      <c r="AQ59" s="91" t="str">
        <f>IF(AP60="","",SUM(AP60,AP61))</f>
        <v/>
      </c>
      <c r="AR59" s="95"/>
      <c r="AS59" s="90" t="str">
        <f>IF(AU60="","",SUM(AU60,AU61))</f>
        <v/>
      </c>
      <c r="AT59" s="91"/>
      <c r="AU59" s="91" t="str">
        <f>IF(AU60="","",IF(AS59=AX59,"△",IF(AS59&gt;AX59,"○","●")))</f>
        <v/>
      </c>
      <c r="AV59" s="91"/>
      <c r="AW59" s="91"/>
      <c r="AX59" s="91" t="str">
        <f>IF(AW60="","",SUM(AW60,AW61))</f>
        <v/>
      </c>
      <c r="AY59" s="95"/>
      <c r="AZ59" s="146"/>
      <c r="BA59" s="147"/>
      <c r="BB59" s="147"/>
      <c r="BC59" s="147"/>
      <c r="BD59" s="147"/>
      <c r="BE59" s="147"/>
      <c r="BF59" s="148"/>
      <c r="BG59" s="90" t="str">
        <f>IF(順位ソート!BG59="","",順位ソート!BG59)</f>
        <v/>
      </c>
      <c r="BH59" s="91"/>
      <c r="BI59" s="91" t="str">
        <f>IF(順位ソート!BI59="","",順位ソート!BI59)</f>
        <v/>
      </c>
      <c r="BJ59" s="91"/>
      <c r="BK59" s="91"/>
      <c r="BL59" s="91" t="str">
        <f>IF(順位ソート!BL59="","",順位ソート!BL59)</f>
        <v/>
      </c>
      <c r="BM59" s="95"/>
      <c r="BN59" s="90" t="str">
        <f>IF(順位ソート!BN59="","",順位ソート!BN59)</f>
        <v/>
      </c>
      <c r="BO59" s="91"/>
      <c r="BP59" s="91" t="str">
        <f>IF(順位ソート!BP59="","",順位ソート!BP59)</f>
        <v/>
      </c>
      <c r="BQ59" s="91"/>
      <c r="BR59" s="91"/>
      <c r="BS59" s="91" t="str">
        <f>IF(順位ソート!BS59="","",順位ソート!BS59)</f>
        <v/>
      </c>
      <c r="BT59" s="95"/>
      <c r="BU59" s="90" t="str">
        <f>IF(順位ソート!BU59="","",順位ソート!BU59)</f>
        <v/>
      </c>
      <c r="BV59" s="91"/>
      <c r="BW59" s="91" t="str">
        <f>IF(順位ソート!BW59="","",順位ソート!BW59)</f>
        <v/>
      </c>
      <c r="BX59" s="91"/>
      <c r="BY59" s="91"/>
      <c r="BZ59" s="91" t="str">
        <f>IF(順位ソート!BZ59="","",順位ソート!BZ59)</f>
        <v/>
      </c>
      <c r="CA59" s="95"/>
      <c r="CB59" s="90" t="str">
        <f>IF(順位ソート!CB59="","",順位ソート!CB59)</f>
        <v/>
      </c>
      <c r="CC59" s="91"/>
      <c r="CD59" s="91" t="str">
        <f>IF(順位ソート!CD59="","",順位ソート!CD59)</f>
        <v/>
      </c>
      <c r="CE59" s="91"/>
      <c r="CF59" s="91"/>
      <c r="CG59" s="91" t="str">
        <f>IF(順位ソート!CG59="","",順位ソート!CG59)</f>
        <v/>
      </c>
      <c r="CH59" s="155"/>
      <c r="CI59" s="228" t="str">
        <f>IF(INDEX(入力用全データ,MATCH($CO59,仮順位,0),CI$100)="","",INDEX(入力用全データ,MATCH($CO59,仮順位,0),CI$100))</f>
        <v/>
      </c>
      <c r="CJ59" s="225" t="str">
        <f>IF(INDEX(入力用全データ,MATCH($CO59,仮順位,0),CJ$100)="","",INDEX(入力用全データ,MATCH($CO59,仮順位,0),CJ$100))</f>
        <v/>
      </c>
      <c r="CK59" s="225" t="str">
        <f>IF(INDEX(入力用全データ,MATCH($CO59,仮順位,0),CK$100)="","",INDEX(入力用全データ,MATCH($CO59,仮順位,0),CK$100))</f>
        <v/>
      </c>
      <c r="CL59" s="226" t="str">
        <f>IF(INDEX(入力用全データ,MATCH($CO59,仮順位,0),CL$100)="","",INDEX(入力用全データ,MATCH($CO59,仮順位,0),CL$100))</f>
        <v/>
      </c>
      <c r="CM59" s="227" t="str">
        <f>IF(INDEX(入力用全データ,MATCH($CO59,仮順位,0),CM$100)="","",INDEX(入力用全データ,MATCH($CO59,仮順位,0),CM$100))</f>
        <v/>
      </c>
      <c r="CN59" s="50">
        <v>0</v>
      </c>
      <c r="CO59" s="200">
        <v>8</v>
      </c>
      <c r="CP59" s="47">
        <f t="shared" ref="CP59" si="6">IF(CI59="",-ROW()*1000000000,CI59*1000000000+CL59*1000000+CJ59-ROW()/10000)</f>
        <v>-59000000000</v>
      </c>
      <c r="CQ59" s="208"/>
    </row>
    <row r="60" spans="2:95" ht="13.5" hidden="1" customHeight="1" x14ac:dyDescent="0.15">
      <c r="B60" s="222"/>
      <c r="C60" s="24"/>
      <c r="D60" s="25"/>
      <c r="E60" s="12" t="str">
        <f>IF(BD4="","",BD4)</f>
        <v/>
      </c>
      <c r="F60" s="12" t="s">
        <v>3</v>
      </c>
      <c r="G60" s="12" t="str">
        <f>IF(BB4="","",BB4)</f>
        <v/>
      </c>
      <c r="H60" s="27"/>
      <c r="I60" s="28"/>
      <c r="J60" s="26"/>
      <c r="K60" s="25"/>
      <c r="L60" s="12" t="str">
        <f>IF(BD12="","",BD12)</f>
        <v/>
      </c>
      <c r="M60" s="12" t="s">
        <v>3</v>
      </c>
      <c r="N60" s="12" t="str">
        <f>IF(BB12="","",BB12)</f>
        <v/>
      </c>
      <c r="O60" s="27"/>
      <c r="P60" s="28"/>
      <c r="Q60" s="24"/>
      <c r="R60" s="25"/>
      <c r="S60" s="12" t="str">
        <f>IF(BD20="","",BD20)</f>
        <v/>
      </c>
      <c r="T60" s="12" t="s">
        <v>3</v>
      </c>
      <c r="U60" s="12" t="str">
        <f>IF(BB20="","",BB20)</f>
        <v/>
      </c>
      <c r="V60" s="27"/>
      <c r="W60" s="28"/>
      <c r="X60" s="24"/>
      <c r="Y60" s="25"/>
      <c r="Z60" s="12" t="str">
        <f>IF(BD28="","",BD28)</f>
        <v/>
      </c>
      <c r="AA60" s="12" t="s">
        <v>3</v>
      </c>
      <c r="AB60" s="12" t="str">
        <f>IF(BB28="","",BB28)</f>
        <v/>
      </c>
      <c r="AC60" s="27"/>
      <c r="AD60" s="28"/>
      <c r="AE60" s="24"/>
      <c r="AF60" s="25"/>
      <c r="AG60" s="12" t="str">
        <f>IF(BD36="","",BD36)</f>
        <v/>
      </c>
      <c r="AH60" s="12" t="s">
        <v>3</v>
      </c>
      <c r="AI60" s="12" t="str">
        <f>IF(BB36="","",BB36)</f>
        <v/>
      </c>
      <c r="AJ60" s="27"/>
      <c r="AK60" s="28"/>
      <c r="AL60" s="24"/>
      <c r="AM60" s="25"/>
      <c r="AN60" s="12" t="str">
        <f>IF(BD44="","",BD44)</f>
        <v/>
      </c>
      <c r="AO60" s="12" t="s">
        <v>3</v>
      </c>
      <c r="AP60" s="12" t="str">
        <f>IF(BB44="","",BB44)</f>
        <v/>
      </c>
      <c r="AQ60" s="27"/>
      <c r="AR60" s="28"/>
      <c r="AS60" s="26"/>
      <c r="AT60" s="25"/>
      <c r="AU60" s="36" t="str">
        <f>IF(BD52="","",BD52)</f>
        <v/>
      </c>
      <c r="AV60" s="36" t="s">
        <v>3</v>
      </c>
      <c r="AW60" s="36" t="str">
        <f>IF(BB52="","",BB52)</f>
        <v/>
      </c>
      <c r="AX60" s="27"/>
      <c r="AY60" s="28"/>
      <c r="AZ60" s="149"/>
      <c r="BA60" s="150"/>
      <c r="BB60" s="150"/>
      <c r="BC60" s="150"/>
      <c r="BD60" s="150"/>
      <c r="BE60" s="150"/>
      <c r="BF60" s="151"/>
      <c r="BG60" s="15"/>
      <c r="BH60" s="16"/>
      <c r="BI60" s="12" t="str">
        <f>IF(INDEX(入力用全データ,MATCH($CO59,仮順位,0)+$CN60,MATCH(BG$2,入力用チーム名横,0)+BI$99)="","",INDEX(入力用全データ,MATCH($CO59,仮順位,0)+$CN60,MATCH(BG$2,入力用チーム名横,0)+BI$99))</f>
        <v/>
      </c>
      <c r="BJ60" s="12" t="s">
        <v>3</v>
      </c>
      <c r="BK60" s="12" t="str">
        <f>IF(INDEX(入力用全データ,MATCH($CO59,仮順位,0)+$CN60,MATCH(BG$2,入力用チーム名横,0)+BK$99)="","",INDEX(入力用全データ,MATCH($CO59,仮順位,0)+$CN60,MATCH(BG$2,入力用チーム名横,0)+BK$99))</f>
        <v/>
      </c>
      <c r="BL60" s="13"/>
      <c r="BM60" s="12"/>
      <c r="BN60" s="15"/>
      <c r="BO60" s="16"/>
      <c r="BP60" s="12" t="str">
        <f>IF(INDEX(入力用全データ,MATCH($CO59,仮順位,0)+$CN60,MATCH(BN$2,入力用チーム名横,0)+BP$99)="","",INDEX(入力用全データ,MATCH($CO59,仮順位,0)+$CN60,MATCH(BN$2,入力用チーム名横,0)+BP$99))</f>
        <v/>
      </c>
      <c r="BQ60" s="12" t="s">
        <v>3</v>
      </c>
      <c r="BR60" s="12" t="str">
        <f>IF(INDEX(入力用全データ,MATCH($CO59,仮順位,0)+$CN60,MATCH(BN$2,入力用チーム名横,0)+BR$99)="","",INDEX(入力用全データ,MATCH($CO59,仮順位,0)+$CN60,MATCH(BN$2,入力用チーム名横,0)+BR$99))</f>
        <v/>
      </c>
      <c r="BS60" s="13"/>
      <c r="BT60" s="14"/>
      <c r="BU60" s="15"/>
      <c r="BV60" s="16"/>
      <c r="BW60" s="12" t="str">
        <f>IF(INDEX(入力用全データ,MATCH($CO59,仮順位,0)+$CN60,MATCH(BU$2,入力用チーム名横,0)+BW$99)="","",INDEX(入力用全データ,MATCH($CO59,仮順位,0)+$CN60,MATCH(BU$2,入力用チーム名横,0)+BW$99))</f>
        <v/>
      </c>
      <c r="BX60" s="12" t="s">
        <v>3</v>
      </c>
      <c r="BY60" s="12" t="str">
        <f>IF(INDEX(入力用全データ,MATCH($CO59,仮順位,0)+$CN60,MATCH(BU$2,入力用チーム名横,0)+BY$99)="","",INDEX(入力用全データ,MATCH($CO59,仮順位,0)+$CN60,MATCH(BU$2,入力用チーム名横,0)+BY$99))</f>
        <v/>
      </c>
      <c r="BZ60" s="13"/>
      <c r="CA60" s="12"/>
      <c r="CB60" s="15"/>
      <c r="CC60" s="16"/>
      <c r="CD60" s="12" t="str">
        <f>IF(INDEX(入力用全データ,MATCH($CO59,仮順位,0)+$CN60,MATCH(CB$2,入力用チーム名横,0)+CD$99)="","",INDEX(入力用全データ,MATCH($CO59,仮順位,0)+$CN60,MATCH(CB$2,入力用チーム名横,0)+CD$99))</f>
        <v/>
      </c>
      <c r="CE60" s="12" t="s">
        <v>3</v>
      </c>
      <c r="CF60" s="12" t="str">
        <f>IF(INDEX(入力用全データ,MATCH($CO59,仮順位,0)+$CN60,MATCH(CB$2,入力用チーム名横,0)+CF$99)="","",INDEX(入力用全データ,MATCH($CO59,仮順位,0)+$CN60,MATCH(CB$2,入力用チーム名横,0)+CF$99))</f>
        <v/>
      </c>
      <c r="CG60" s="13"/>
      <c r="CH60" s="12"/>
      <c r="CI60" s="219"/>
      <c r="CJ60" s="210"/>
      <c r="CK60" s="210"/>
      <c r="CL60" s="213"/>
      <c r="CM60" s="216"/>
      <c r="CN60" s="49">
        <v>1</v>
      </c>
      <c r="CO60" s="199"/>
      <c r="CQ60" s="208"/>
    </row>
    <row r="61" spans="2:95" ht="13.5" hidden="1" customHeight="1" x14ac:dyDescent="0.15">
      <c r="B61" s="222"/>
      <c r="C61" s="24"/>
      <c r="D61" s="29"/>
      <c r="E61" s="12" t="str">
        <f>IF(BD5="","",BD5)</f>
        <v/>
      </c>
      <c r="F61" s="12" t="s">
        <v>3</v>
      </c>
      <c r="G61" s="12" t="str">
        <f>IF(BB5="","",BB5)</f>
        <v/>
      </c>
      <c r="H61" s="28"/>
      <c r="I61" s="28"/>
      <c r="J61" s="26"/>
      <c r="K61" s="29"/>
      <c r="L61" s="12" t="str">
        <f>IF(BD13="","",BD13)</f>
        <v/>
      </c>
      <c r="M61" s="12" t="s">
        <v>3</v>
      </c>
      <c r="N61" s="12" t="str">
        <f>IF(BB13="","",BB13)</f>
        <v/>
      </c>
      <c r="O61" s="30"/>
      <c r="P61" s="28"/>
      <c r="Q61" s="24"/>
      <c r="R61" s="29"/>
      <c r="S61" s="12" t="str">
        <f>IF(BD21="","",BD21)</f>
        <v/>
      </c>
      <c r="T61" s="12" t="s">
        <v>3</v>
      </c>
      <c r="U61" s="12" t="str">
        <f>IF(BB21="","",BB21)</f>
        <v/>
      </c>
      <c r="V61" s="30"/>
      <c r="W61" s="28"/>
      <c r="X61" s="24"/>
      <c r="Y61" s="29"/>
      <c r="Z61" s="12" t="str">
        <f>IF(BD29="","",BD29)</f>
        <v/>
      </c>
      <c r="AA61" s="12" t="s">
        <v>3</v>
      </c>
      <c r="AB61" s="12" t="str">
        <f>IF(BB29="","",BB29)</f>
        <v/>
      </c>
      <c r="AC61" s="30"/>
      <c r="AD61" s="28"/>
      <c r="AE61" s="24"/>
      <c r="AF61" s="29"/>
      <c r="AG61" s="12" t="str">
        <f>IF(BD37="","",BD37)</f>
        <v/>
      </c>
      <c r="AH61" s="12" t="s">
        <v>3</v>
      </c>
      <c r="AI61" s="12" t="str">
        <f>IF(BB37="","",BB37)</f>
        <v/>
      </c>
      <c r="AJ61" s="30"/>
      <c r="AK61" s="28"/>
      <c r="AL61" s="24"/>
      <c r="AM61" s="29"/>
      <c r="AN61" s="12" t="str">
        <f>IF(BD45="","",BD45)</f>
        <v/>
      </c>
      <c r="AO61" s="12" t="s">
        <v>3</v>
      </c>
      <c r="AP61" s="12" t="str">
        <f>IF(BB45="","",BB45)</f>
        <v/>
      </c>
      <c r="AQ61" s="30"/>
      <c r="AR61" s="28"/>
      <c r="AS61" s="26"/>
      <c r="AT61" s="29"/>
      <c r="AU61" s="36" t="str">
        <f>IF(BD53="","",BD53)</f>
        <v/>
      </c>
      <c r="AV61" s="36" t="s">
        <v>3</v>
      </c>
      <c r="AW61" s="36" t="str">
        <f>IF(BB53="","",BB53)</f>
        <v/>
      </c>
      <c r="AX61" s="30"/>
      <c r="AY61" s="28"/>
      <c r="AZ61" s="149"/>
      <c r="BA61" s="150"/>
      <c r="BB61" s="150"/>
      <c r="BC61" s="150"/>
      <c r="BD61" s="150"/>
      <c r="BE61" s="150"/>
      <c r="BF61" s="151"/>
      <c r="BG61" s="15"/>
      <c r="BH61" s="18"/>
      <c r="BI61" s="12" t="str">
        <f>IF(INDEX(入力用全データ,MATCH($CO59,仮順位,0)+$CN61,MATCH(BG$2,入力用チーム名横,0)+BI$99)="","",INDEX(入力用全データ,MATCH($CO59,仮順位,0)+$CN61,MATCH(BG$2,入力用チーム名横,0)+BI$99))</f>
        <v/>
      </c>
      <c r="BJ61" s="12" t="s">
        <v>3</v>
      </c>
      <c r="BK61" s="12" t="str">
        <f>IF(INDEX(入力用全データ,MATCH($CO59,仮順位,0)+$CN61,MATCH(BG$2,入力用チーム名横,0)+BK$99)="","",INDEX(入力用全データ,MATCH($CO59,仮順位,0)+$CN61,MATCH(BG$2,入力用チーム名横,0)+BK$99))</f>
        <v/>
      </c>
      <c r="BL61" s="17"/>
      <c r="BM61" s="12"/>
      <c r="BN61" s="15"/>
      <c r="BO61" s="18"/>
      <c r="BP61" s="12" t="str">
        <f>IF(INDEX(入力用全データ,MATCH($CO59,仮順位,0)+$CN61,MATCH(BN$2,入力用チーム名横,0)+BP$99)="","",INDEX(入力用全データ,MATCH($CO59,仮順位,0)+$CN61,MATCH(BN$2,入力用チーム名横,0)+BP$99))</f>
        <v/>
      </c>
      <c r="BQ61" s="12" t="s">
        <v>3</v>
      </c>
      <c r="BR61" s="12" t="str">
        <f>IF(INDEX(入力用全データ,MATCH($CO59,仮順位,0)+$CN61,MATCH(BN$2,入力用チーム名横,0)+BR$99)="","",INDEX(入力用全データ,MATCH($CO59,仮順位,0)+$CN61,MATCH(BN$2,入力用チーム名横,0)+BR$99))</f>
        <v/>
      </c>
      <c r="BS61" s="17"/>
      <c r="BT61" s="14"/>
      <c r="BU61" s="15"/>
      <c r="BV61" s="18"/>
      <c r="BW61" s="12" t="str">
        <f>IF(INDEX(入力用全データ,MATCH($CO59,仮順位,0)+$CN61,MATCH(BU$2,入力用チーム名横,0)+BW$99)="","",INDEX(入力用全データ,MATCH($CO59,仮順位,0)+$CN61,MATCH(BU$2,入力用チーム名横,0)+BW$99))</f>
        <v/>
      </c>
      <c r="BX61" s="12" t="s">
        <v>3</v>
      </c>
      <c r="BY61" s="12" t="str">
        <f>IF(INDEX(入力用全データ,MATCH($CO59,仮順位,0)+$CN61,MATCH(BU$2,入力用チーム名横,0)+BY$99)="","",INDEX(入力用全データ,MATCH($CO59,仮順位,0)+$CN61,MATCH(BU$2,入力用チーム名横,0)+BY$99))</f>
        <v/>
      </c>
      <c r="BZ61" s="17"/>
      <c r="CA61" s="12"/>
      <c r="CB61" s="15"/>
      <c r="CC61" s="18"/>
      <c r="CD61" s="12" t="str">
        <f>IF(INDEX(入力用全データ,MATCH($CO59,仮順位,0)+$CN61,MATCH(CB$2,入力用チーム名横,0)+CD$99)="","",INDEX(入力用全データ,MATCH($CO59,仮順位,0)+$CN61,MATCH(CB$2,入力用チーム名横,0)+CD$99))</f>
        <v/>
      </c>
      <c r="CE61" s="12" t="s">
        <v>3</v>
      </c>
      <c r="CF61" s="12" t="str">
        <f>IF(INDEX(入力用全データ,MATCH($CO59,仮順位,0)+$CN61,MATCH(CB$2,入力用チーム名横,0)+CF$99)="","",INDEX(入力用全データ,MATCH($CO59,仮順位,0)+$CN61,MATCH(CB$2,入力用チーム名横,0)+CF$99))</f>
        <v/>
      </c>
      <c r="CG61" s="17"/>
      <c r="CH61" s="12"/>
      <c r="CI61" s="219"/>
      <c r="CJ61" s="210"/>
      <c r="CK61" s="210"/>
      <c r="CL61" s="213"/>
      <c r="CM61" s="216"/>
      <c r="CN61" s="49">
        <v>2</v>
      </c>
      <c r="CO61" s="199"/>
      <c r="CQ61" s="208"/>
    </row>
    <row r="62" spans="2:95" ht="3.75" customHeight="1" x14ac:dyDescent="0.15">
      <c r="B62" s="222"/>
      <c r="C62" s="33"/>
      <c r="D62" s="31"/>
      <c r="E62" s="7"/>
      <c r="F62" s="7"/>
      <c r="G62" s="7"/>
      <c r="H62" s="31"/>
      <c r="I62" s="64"/>
      <c r="J62" s="31"/>
      <c r="K62" s="31"/>
      <c r="L62" s="7"/>
      <c r="M62" s="7"/>
      <c r="N62" s="7"/>
      <c r="O62" s="31"/>
      <c r="P62" s="32"/>
      <c r="Q62" s="33"/>
      <c r="R62" s="31"/>
      <c r="S62" s="7"/>
      <c r="T62" s="7"/>
      <c r="U62" s="7"/>
      <c r="V62" s="31"/>
      <c r="W62" s="32"/>
      <c r="X62" s="33"/>
      <c r="Y62" s="31"/>
      <c r="Z62" s="7"/>
      <c r="AA62" s="7"/>
      <c r="AB62" s="7"/>
      <c r="AC62" s="31"/>
      <c r="AD62" s="32"/>
      <c r="AE62" s="33"/>
      <c r="AF62" s="31"/>
      <c r="AG62" s="7"/>
      <c r="AH62" s="7"/>
      <c r="AI62" s="7"/>
      <c r="AJ62" s="31"/>
      <c r="AK62" s="32"/>
      <c r="AL62" s="33"/>
      <c r="AM62" s="31"/>
      <c r="AN62" s="7"/>
      <c r="AO62" s="7"/>
      <c r="AP62" s="7"/>
      <c r="AQ62" s="31"/>
      <c r="AR62" s="32"/>
      <c r="AS62" s="31"/>
      <c r="AT62" s="31"/>
      <c r="AU62" s="7"/>
      <c r="AV62" s="7"/>
      <c r="AW62" s="7"/>
      <c r="AX62" s="31"/>
      <c r="AY62" s="32"/>
      <c r="AZ62" s="149"/>
      <c r="BA62" s="150"/>
      <c r="BB62" s="150"/>
      <c r="BC62" s="150"/>
      <c r="BD62" s="150"/>
      <c r="BE62" s="150"/>
      <c r="BF62" s="151"/>
      <c r="BG62" s="21"/>
      <c r="BH62" s="19"/>
      <c r="BI62" s="19"/>
      <c r="BJ62" s="19"/>
      <c r="BK62" s="19"/>
      <c r="BL62" s="19"/>
      <c r="BM62" s="19"/>
      <c r="BN62" s="21"/>
      <c r="BO62" s="19"/>
      <c r="BP62" s="19"/>
      <c r="BQ62" s="19"/>
      <c r="BR62" s="19"/>
      <c r="BS62" s="19"/>
      <c r="BT62" s="20"/>
      <c r="BU62" s="21"/>
      <c r="BV62" s="19"/>
      <c r="BW62" s="19"/>
      <c r="BX62" s="19"/>
      <c r="BY62" s="19"/>
      <c r="BZ62" s="19"/>
      <c r="CA62" s="19"/>
      <c r="CB62" s="21"/>
      <c r="CC62" s="19"/>
      <c r="CD62" s="19"/>
      <c r="CE62" s="19"/>
      <c r="CF62" s="19"/>
      <c r="CG62" s="19"/>
      <c r="CH62" s="19"/>
      <c r="CI62" s="219"/>
      <c r="CJ62" s="210"/>
      <c r="CK62" s="210"/>
      <c r="CL62" s="213"/>
      <c r="CM62" s="216"/>
      <c r="CN62" s="49">
        <v>3</v>
      </c>
      <c r="CO62" s="199"/>
      <c r="CQ62" s="208"/>
    </row>
    <row r="63" spans="2:95" ht="18.75" customHeight="1" x14ac:dyDescent="0.15">
      <c r="B63" s="222"/>
      <c r="C63" s="145" t="str">
        <f>IF(E64="","",SUM(E64,E65))</f>
        <v/>
      </c>
      <c r="D63" s="83"/>
      <c r="E63" s="83" t="str">
        <f>IF(E64="","",IF(C63=H63,"△",IF(C63&gt;H63,"○","●")))</f>
        <v/>
      </c>
      <c r="F63" s="83"/>
      <c r="G63" s="83"/>
      <c r="H63" s="83" t="str">
        <f>IF(G64="","",SUM(G64,G65))</f>
        <v/>
      </c>
      <c r="I63" s="84"/>
      <c r="J63" s="94" t="str">
        <f>IF(L64="","",SUM(L64,L65))</f>
        <v/>
      </c>
      <c r="K63" s="83"/>
      <c r="L63" s="83" t="str">
        <f>IF(L64="","",IF(J63=O63,"△",IF(J63&gt;O63,"○","●")))</f>
        <v/>
      </c>
      <c r="M63" s="83"/>
      <c r="N63" s="83"/>
      <c r="O63" s="83" t="str">
        <f>IF(N64="","",SUM(N64,N65))</f>
        <v/>
      </c>
      <c r="P63" s="84"/>
      <c r="Q63" s="94" t="str">
        <f>IF(S64="","",SUM(S64,S65))</f>
        <v/>
      </c>
      <c r="R63" s="83"/>
      <c r="S63" s="83" t="str">
        <f>IF(S64="","",IF(Q63=V63,"△",IF(Q63&gt;V63,"○","●")))</f>
        <v/>
      </c>
      <c r="T63" s="83"/>
      <c r="U63" s="83"/>
      <c r="V63" s="83" t="str">
        <f>IF(U64="","",SUM(U64,U65))</f>
        <v/>
      </c>
      <c r="W63" s="84"/>
      <c r="X63" s="94" t="str">
        <f>IF(Z64="","",SUM(Z64,Z65))</f>
        <v/>
      </c>
      <c r="Y63" s="83"/>
      <c r="Z63" s="83" t="str">
        <f>IF(Z64="","",IF(X63=AC63,"△",IF(X63&gt;AC63,"○","●")))</f>
        <v/>
      </c>
      <c r="AA63" s="83"/>
      <c r="AB63" s="83"/>
      <c r="AC63" s="83" t="str">
        <f>IF(AB64="","",SUM(AB64,AB65))</f>
        <v/>
      </c>
      <c r="AD63" s="84"/>
      <c r="AE63" s="94" t="str">
        <f>IF(AG64="","",SUM(AG64,AG65))</f>
        <v/>
      </c>
      <c r="AF63" s="83"/>
      <c r="AG63" s="83" t="str">
        <f>IF(AG64="","",IF(AE63=AJ63,"△",IF(AE63&gt;AJ63,"○","●")))</f>
        <v/>
      </c>
      <c r="AH63" s="83"/>
      <c r="AI63" s="83"/>
      <c r="AJ63" s="83" t="str">
        <f>IF(AI64="","",SUM(AI64,AI65))</f>
        <v/>
      </c>
      <c r="AK63" s="84"/>
      <c r="AL63" s="94" t="str">
        <f>IF(AN64="","",SUM(AN64,AN65))</f>
        <v/>
      </c>
      <c r="AM63" s="83"/>
      <c r="AN63" s="83" t="str">
        <f>IF(AN64="","",IF(AL63=AQ63,"△",IF(AL63&gt;AQ63,"○","●")))</f>
        <v/>
      </c>
      <c r="AO63" s="83"/>
      <c r="AP63" s="83"/>
      <c r="AQ63" s="83" t="str">
        <f>IF(AP64="","",SUM(AP64,AP65))</f>
        <v/>
      </c>
      <c r="AR63" s="84"/>
      <c r="AS63" s="94" t="str">
        <f>IF(AU64="","",SUM(AU64,AU65))</f>
        <v/>
      </c>
      <c r="AT63" s="83"/>
      <c r="AU63" s="83" t="str">
        <f>IF(AU64="","",IF(AS63=AX63,"△",IF(AS63&gt;AX63,"○","●")))</f>
        <v/>
      </c>
      <c r="AV63" s="83"/>
      <c r="AW63" s="83"/>
      <c r="AX63" s="83" t="str">
        <f>IF(AW64="","",SUM(AW64,AW65))</f>
        <v/>
      </c>
      <c r="AY63" s="84"/>
      <c r="AZ63" s="149"/>
      <c r="BA63" s="150"/>
      <c r="BB63" s="150"/>
      <c r="BC63" s="150"/>
      <c r="BD63" s="150"/>
      <c r="BE63" s="150"/>
      <c r="BF63" s="151"/>
      <c r="BG63" s="94" t="str">
        <f>IF(順位ソート!BG63="","",順位ソート!BG63)</f>
        <v/>
      </c>
      <c r="BH63" s="83"/>
      <c r="BI63" s="83" t="str">
        <f>IF(順位ソート!BI63="","",順位ソート!BI63)</f>
        <v/>
      </c>
      <c r="BJ63" s="83"/>
      <c r="BK63" s="83"/>
      <c r="BL63" s="83" t="str">
        <f>IF(順位ソート!BL63="","",順位ソート!BL63)</f>
        <v/>
      </c>
      <c r="BM63" s="84"/>
      <c r="BN63" s="94" t="str">
        <f>IF(順位ソート!BN63="","",順位ソート!BN63)</f>
        <v/>
      </c>
      <c r="BO63" s="83"/>
      <c r="BP63" s="83" t="str">
        <f>IF(順位ソート!BP63="","",順位ソート!BP63)</f>
        <v/>
      </c>
      <c r="BQ63" s="83"/>
      <c r="BR63" s="83"/>
      <c r="BS63" s="83" t="str">
        <f>IF(順位ソート!BS63="","",順位ソート!BS63)</f>
        <v/>
      </c>
      <c r="BT63" s="84"/>
      <c r="BU63" s="94" t="str">
        <f>IF(順位ソート!BU63="","",順位ソート!BU63)</f>
        <v/>
      </c>
      <c r="BV63" s="83"/>
      <c r="BW63" s="83" t="str">
        <f>IF(順位ソート!BW63="","",順位ソート!BW63)</f>
        <v/>
      </c>
      <c r="BX63" s="83"/>
      <c r="BY63" s="83"/>
      <c r="BZ63" s="83" t="str">
        <f>IF(順位ソート!BZ63="","",順位ソート!BZ63)</f>
        <v/>
      </c>
      <c r="CA63" s="84"/>
      <c r="CB63" s="94" t="str">
        <f>IF(順位ソート!CB63="","",順位ソート!CB63)</f>
        <v/>
      </c>
      <c r="CC63" s="83"/>
      <c r="CD63" s="83" t="str">
        <f>IF(順位ソート!CD63="","",順位ソート!CD63)</f>
        <v/>
      </c>
      <c r="CE63" s="83"/>
      <c r="CF63" s="83"/>
      <c r="CG63" s="83" t="str">
        <f>IF(順位ソート!CG63="","",順位ソート!CG63)</f>
        <v/>
      </c>
      <c r="CH63" s="156"/>
      <c r="CI63" s="219"/>
      <c r="CJ63" s="210"/>
      <c r="CK63" s="210"/>
      <c r="CL63" s="213"/>
      <c r="CM63" s="216"/>
      <c r="CN63" s="49">
        <v>4</v>
      </c>
      <c r="CO63" s="199"/>
      <c r="CQ63" s="208"/>
    </row>
    <row r="64" spans="2:95" ht="13.5" hidden="1" customHeight="1" x14ac:dyDescent="0.15">
      <c r="B64" s="222"/>
      <c r="C64" s="24"/>
      <c r="D64" s="25"/>
      <c r="E64" s="12" t="str">
        <f>IF(BD8="","",BD8)</f>
        <v/>
      </c>
      <c r="F64" s="12" t="s">
        <v>3</v>
      </c>
      <c r="G64" s="12" t="str">
        <f>IF(BB8="","",BB8)</f>
        <v/>
      </c>
      <c r="H64" s="27"/>
      <c r="I64" s="28"/>
      <c r="J64" s="26"/>
      <c r="K64" s="25"/>
      <c r="L64" s="12" t="str">
        <f>IF(BD16="","",BD16)</f>
        <v/>
      </c>
      <c r="M64" s="12" t="s">
        <v>3</v>
      </c>
      <c r="N64" s="12" t="str">
        <f>IF(BB16="","",BB16)</f>
        <v/>
      </c>
      <c r="O64" s="27"/>
      <c r="P64" s="28"/>
      <c r="Q64" s="24"/>
      <c r="R64" s="25"/>
      <c r="S64" s="12" t="str">
        <f>IF(BD24="","",BD24)</f>
        <v/>
      </c>
      <c r="T64" s="12" t="s">
        <v>3</v>
      </c>
      <c r="U64" s="12" t="str">
        <f>IF(BB24="","",BB24)</f>
        <v/>
      </c>
      <c r="V64" s="27"/>
      <c r="W64" s="28"/>
      <c r="X64" s="24"/>
      <c r="Y64" s="25"/>
      <c r="Z64" s="12" t="str">
        <f>IF(BD32="","",BD32)</f>
        <v/>
      </c>
      <c r="AA64" s="12" t="s">
        <v>3</v>
      </c>
      <c r="AB64" s="12" t="str">
        <f>IF(BB32="","",BB32)</f>
        <v/>
      </c>
      <c r="AC64" s="27"/>
      <c r="AD64" s="28"/>
      <c r="AE64" s="24"/>
      <c r="AF64" s="25"/>
      <c r="AG64" s="12" t="str">
        <f>IF(BD40="","",BD40)</f>
        <v/>
      </c>
      <c r="AH64" s="12" t="s">
        <v>3</v>
      </c>
      <c r="AI64" s="12" t="str">
        <f>IF(BB40="","",BB40)</f>
        <v/>
      </c>
      <c r="AJ64" s="27"/>
      <c r="AK64" s="28"/>
      <c r="AL64" s="24"/>
      <c r="AM64" s="25"/>
      <c r="AN64" s="12" t="str">
        <f>IF(BD48="","",BD48)</f>
        <v/>
      </c>
      <c r="AO64" s="12" t="s">
        <v>3</v>
      </c>
      <c r="AP64" s="12" t="str">
        <f>IF(BB48="","",BB48)</f>
        <v/>
      </c>
      <c r="AQ64" s="27"/>
      <c r="AR64" s="28"/>
      <c r="AS64" s="26"/>
      <c r="AT64" s="25"/>
      <c r="AU64" s="36" t="str">
        <f>IF(BD56="","",BD56)</f>
        <v/>
      </c>
      <c r="AV64" s="36" t="s">
        <v>3</v>
      </c>
      <c r="AW64" s="36" t="str">
        <f>IF(BB56="","",BB56)</f>
        <v/>
      </c>
      <c r="AX64" s="27"/>
      <c r="AY64" s="28"/>
      <c r="AZ64" s="149"/>
      <c r="BA64" s="150"/>
      <c r="BB64" s="150"/>
      <c r="BC64" s="150"/>
      <c r="BD64" s="150"/>
      <c r="BE64" s="150"/>
      <c r="BF64" s="151"/>
      <c r="BG64" s="15"/>
      <c r="BH64" s="16"/>
      <c r="BI64" s="12" t="str">
        <f>IF(INDEX(入力用全データ,MATCH($CO59,仮順位,0)+$CN64,MATCH(BG$2,入力用チーム名横,0)+BI$99)="","",INDEX(入力用全データ,MATCH($CO59,仮順位,0)+$CN64,MATCH(BG$2,入力用チーム名横,0)+BI$99))</f>
        <v/>
      </c>
      <c r="BJ64" s="12" t="s">
        <v>3</v>
      </c>
      <c r="BK64" s="12" t="str">
        <f>IF(INDEX(入力用全データ,MATCH($CO59,仮順位,0)+$CN64,MATCH(BG$2,入力用チーム名横,0)+BK$99)="","",INDEX(入力用全データ,MATCH($CO59,仮順位,0)+$CN64,MATCH(BG$2,入力用チーム名横,0)+BK$99))</f>
        <v/>
      </c>
      <c r="BL64" s="13"/>
      <c r="BM64" s="12"/>
      <c r="BN64" s="15"/>
      <c r="BO64" s="16"/>
      <c r="BP64" s="12" t="str">
        <f>IF(INDEX(入力用全データ,MATCH($CO59,仮順位,0)+$CN64,MATCH(BN$2,入力用チーム名横,0)+BP$99)="","",INDEX(入力用全データ,MATCH($CO59,仮順位,0)+$CN64,MATCH(BN$2,入力用チーム名横,0)+BP$99))</f>
        <v/>
      </c>
      <c r="BQ64" s="12" t="s">
        <v>3</v>
      </c>
      <c r="BR64" s="12" t="str">
        <f>IF(INDEX(入力用全データ,MATCH($CO59,仮順位,0)+$CN64,MATCH(BN$2,入力用チーム名横,0)+BR$99)="","",INDEX(入力用全データ,MATCH($CO59,仮順位,0)+$CN64,MATCH(BN$2,入力用チーム名横,0)+BR$99))</f>
        <v/>
      </c>
      <c r="BS64" s="13"/>
      <c r="BT64" s="14"/>
      <c r="BU64" s="15"/>
      <c r="BV64" s="16"/>
      <c r="BW64" s="12" t="str">
        <f>IF(INDEX(入力用全データ,MATCH($CO59,仮順位,0)+$CN64,MATCH(BU$2,入力用チーム名横,0)+BW$99)="","",INDEX(入力用全データ,MATCH($CO59,仮順位,0)+$CN64,MATCH(BU$2,入力用チーム名横,0)+BW$99))</f>
        <v/>
      </c>
      <c r="BX64" s="12" t="s">
        <v>3</v>
      </c>
      <c r="BY64" s="12" t="str">
        <f>IF(INDEX(入力用全データ,MATCH($CO59,仮順位,0)+$CN64,MATCH(BU$2,入力用チーム名横,0)+BY$99)="","",INDEX(入力用全データ,MATCH($CO59,仮順位,0)+$CN64,MATCH(BU$2,入力用チーム名横,0)+BY$99))</f>
        <v/>
      </c>
      <c r="BZ64" s="13"/>
      <c r="CA64" s="12"/>
      <c r="CB64" s="15"/>
      <c r="CC64" s="16"/>
      <c r="CD64" s="12" t="str">
        <f>IF(INDEX(入力用全データ,MATCH($CO59,仮順位,0)+$CN64,MATCH(CB$2,入力用チーム名横,0)+CD$99)="","",INDEX(入力用全データ,MATCH($CO59,仮順位,0)+$CN64,MATCH(CB$2,入力用チーム名横,0)+CD$99))</f>
        <v/>
      </c>
      <c r="CE64" s="12" t="s">
        <v>3</v>
      </c>
      <c r="CF64" s="12" t="str">
        <f>IF(INDEX(入力用全データ,MATCH($CO59,仮順位,0)+$CN64,MATCH(CB$2,入力用チーム名横,0)+CF$99)="","",INDEX(入力用全データ,MATCH($CO59,仮順位,0)+$CN64,MATCH(CB$2,入力用チーム名横,0)+CF$99))</f>
        <v/>
      </c>
      <c r="CG64" s="13"/>
      <c r="CH64" s="12"/>
      <c r="CI64" s="219"/>
      <c r="CJ64" s="210"/>
      <c r="CK64" s="210"/>
      <c r="CL64" s="213"/>
      <c r="CM64" s="216"/>
      <c r="CN64" s="49">
        <v>5</v>
      </c>
      <c r="CO64" s="199"/>
      <c r="CQ64" s="208"/>
    </row>
    <row r="65" spans="2:95" ht="13.5" hidden="1" customHeight="1" x14ac:dyDescent="0.15">
      <c r="B65" s="222"/>
      <c r="C65" s="24"/>
      <c r="D65" s="29"/>
      <c r="E65" s="12" t="str">
        <f>IF(BD9="","",BD9)</f>
        <v/>
      </c>
      <c r="F65" s="12" t="s">
        <v>3</v>
      </c>
      <c r="G65" s="12" t="str">
        <f>IF(BB9="","",BB9)</f>
        <v/>
      </c>
      <c r="H65" s="30"/>
      <c r="I65" s="28"/>
      <c r="J65" s="26"/>
      <c r="K65" s="29"/>
      <c r="L65" s="12" t="str">
        <f>IF(BD17="","",BD17)</f>
        <v/>
      </c>
      <c r="M65" s="12" t="s">
        <v>3</v>
      </c>
      <c r="N65" s="12" t="str">
        <f>IF(BB17="","",BB17)</f>
        <v/>
      </c>
      <c r="O65" s="30"/>
      <c r="P65" s="28"/>
      <c r="Q65" s="24"/>
      <c r="R65" s="29"/>
      <c r="S65" s="12" t="str">
        <f>IF(BD25="","",BD25)</f>
        <v/>
      </c>
      <c r="T65" s="12" t="s">
        <v>3</v>
      </c>
      <c r="U65" s="12" t="str">
        <f>IF(BB25="","",BB25)</f>
        <v/>
      </c>
      <c r="V65" s="30"/>
      <c r="W65" s="28"/>
      <c r="X65" s="24"/>
      <c r="Y65" s="29"/>
      <c r="Z65" s="12" t="str">
        <f>IF(BD33="","",BD33)</f>
        <v/>
      </c>
      <c r="AA65" s="12" t="s">
        <v>3</v>
      </c>
      <c r="AB65" s="12" t="str">
        <f>IF(BB33="","",BB33)</f>
        <v/>
      </c>
      <c r="AC65" s="30"/>
      <c r="AD65" s="28"/>
      <c r="AE65" s="24"/>
      <c r="AF65" s="29"/>
      <c r="AG65" s="12" t="str">
        <f>IF(BD41="","",BD41)</f>
        <v/>
      </c>
      <c r="AH65" s="12" t="s">
        <v>3</v>
      </c>
      <c r="AI65" s="12" t="str">
        <f>IF(BB41="","",BB41)</f>
        <v/>
      </c>
      <c r="AJ65" s="30"/>
      <c r="AK65" s="28"/>
      <c r="AL65" s="24"/>
      <c r="AM65" s="29"/>
      <c r="AN65" s="12" t="str">
        <f>IF(BD49="","",BD49)</f>
        <v/>
      </c>
      <c r="AO65" s="12" t="s">
        <v>3</v>
      </c>
      <c r="AP65" s="12" t="str">
        <f>IF(BB49="","",BB49)</f>
        <v/>
      </c>
      <c r="AQ65" s="30"/>
      <c r="AR65" s="28"/>
      <c r="AS65" s="26"/>
      <c r="AT65" s="29"/>
      <c r="AU65" s="36" t="str">
        <f>IF(BD57="","",BD57)</f>
        <v/>
      </c>
      <c r="AV65" s="36" t="s">
        <v>3</v>
      </c>
      <c r="AW65" s="36" t="str">
        <f>IF(BB57="","",BB57)</f>
        <v/>
      </c>
      <c r="AX65" s="30"/>
      <c r="AY65" s="28"/>
      <c r="AZ65" s="149"/>
      <c r="BA65" s="150"/>
      <c r="BB65" s="150"/>
      <c r="BC65" s="150"/>
      <c r="BD65" s="150"/>
      <c r="BE65" s="150"/>
      <c r="BF65" s="151"/>
      <c r="BG65" s="15"/>
      <c r="BH65" s="18"/>
      <c r="BI65" s="12" t="str">
        <f>IF(INDEX(入力用全データ,MATCH($CO59,仮順位,0)+$CN65,MATCH(BG$2,入力用チーム名横,0)+BI$99)="","",INDEX(入力用全データ,MATCH($CO59,仮順位,0)+$CN65,MATCH(BG$2,入力用チーム名横,0)+BI$99))</f>
        <v/>
      </c>
      <c r="BJ65" s="12" t="s">
        <v>3</v>
      </c>
      <c r="BK65" s="12" t="str">
        <f>IF(INDEX(入力用全データ,MATCH($CO59,仮順位,0)+$CN65,MATCH(BG$2,入力用チーム名横,0)+BK$99)="","",INDEX(入力用全データ,MATCH($CO59,仮順位,0)+$CN65,MATCH(BG$2,入力用チーム名横,0)+BK$99))</f>
        <v/>
      </c>
      <c r="BL65" s="17"/>
      <c r="BM65" s="12"/>
      <c r="BN65" s="15"/>
      <c r="BO65" s="18"/>
      <c r="BP65" s="12" t="str">
        <f>IF(INDEX(入力用全データ,MATCH($CO59,仮順位,0)+$CN65,MATCH(BN$2,入力用チーム名横,0)+BP$99)="","",INDEX(入力用全データ,MATCH($CO59,仮順位,0)+$CN65,MATCH(BN$2,入力用チーム名横,0)+BP$99))</f>
        <v/>
      </c>
      <c r="BQ65" s="12" t="s">
        <v>3</v>
      </c>
      <c r="BR65" s="12" t="str">
        <f>IF(INDEX(入力用全データ,MATCH($CO59,仮順位,0)+$CN65,MATCH(BN$2,入力用チーム名横,0)+BR$99)="","",INDEX(入力用全データ,MATCH($CO59,仮順位,0)+$CN65,MATCH(BN$2,入力用チーム名横,0)+BR$99))</f>
        <v/>
      </c>
      <c r="BS65" s="17"/>
      <c r="BT65" s="14"/>
      <c r="BU65" s="15"/>
      <c r="BV65" s="18"/>
      <c r="BW65" s="12" t="str">
        <f>IF(INDEX(入力用全データ,MATCH($CO59,仮順位,0)+$CN65,MATCH(BU$2,入力用チーム名横,0)+BW$99)="","",INDEX(入力用全データ,MATCH($CO59,仮順位,0)+$CN65,MATCH(BU$2,入力用チーム名横,0)+BW$99))</f>
        <v/>
      </c>
      <c r="BX65" s="12" t="s">
        <v>3</v>
      </c>
      <c r="BY65" s="12" t="str">
        <f>IF(INDEX(入力用全データ,MATCH($CO59,仮順位,0)+$CN65,MATCH(BU$2,入力用チーム名横,0)+BY$99)="","",INDEX(入力用全データ,MATCH($CO59,仮順位,0)+$CN65,MATCH(BU$2,入力用チーム名横,0)+BY$99))</f>
        <v/>
      </c>
      <c r="BZ65" s="17"/>
      <c r="CA65" s="12"/>
      <c r="CB65" s="15"/>
      <c r="CC65" s="18"/>
      <c r="CD65" s="12" t="str">
        <f>IF(INDEX(入力用全データ,MATCH($CO59,仮順位,0)+$CN65,MATCH(CB$2,入力用チーム名横,0)+CD$99)="","",INDEX(入力用全データ,MATCH($CO59,仮順位,0)+$CN65,MATCH(CB$2,入力用チーム名横,0)+CD$99))</f>
        <v/>
      </c>
      <c r="CE65" s="12" t="s">
        <v>3</v>
      </c>
      <c r="CF65" s="12" t="str">
        <f>IF(INDEX(入力用全データ,MATCH($CO59,仮順位,0)+$CN65,MATCH(CB$2,入力用チーム名横,0)+CF$99)="","",INDEX(入力用全データ,MATCH($CO59,仮順位,0)+$CN65,MATCH(CB$2,入力用チーム名横,0)+CF$99))</f>
        <v/>
      </c>
      <c r="CG65" s="17"/>
      <c r="CH65" s="12"/>
      <c r="CI65" s="219"/>
      <c r="CJ65" s="210"/>
      <c r="CK65" s="210"/>
      <c r="CL65" s="213"/>
      <c r="CM65" s="216"/>
      <c r="CN65" s="49">
        <v>6</v>
      </c>
      <c r="CO65" s="199"/>
      <c r="CQ65" s="208"/>
    </row>
    <row r="66" spans="2:95" ht="3.75" customHeight="1" x14ac:dyDescent="0.15">
      <c r="B66" s="223"/>
      <c r="C66" s="29"/>
      <c r="D66" s="34"/>
      <c r="E66" s="8"/>
      <c r="F66" s="8"/>
      <c r="G66" s="8"/>
      <c r="H66" s="34"/>
      <c r="I66" s="30"/>
      <c r="J66" s="34"/>
      <c r="K66" s="34"/>
      <c r="L66" s="8"/>
      <c r="M66" s="8"/>
      <c r="N66" s="8"/>
      <c r="O66" s="34"/>
      <c r="P66" s="30"/>
      <c r="Q66" s="29"/>
      <c r="R66" s="34"/>
      <c r="S66" s="8"/>
      <c r="T66" s="8"/>
      <c r="U66" s="8"/>
      <c r="V66" s="34"/>
      <c r="W66" s="30"/>
      <c r="X66" s="29"/>
      <c r="Y66" s="34"/>
      <c r="Z66" s="8"/>
      <c r="AA66" s="8"/>
      <c r="AB66" s="8"/>
      <c r="AC66" s="34"/>
      <c r="AD66" s="30"/>
      <c r="AE66" s="29"/>
      <c r="AF66" s="34"/>
      <c r="AG66" s="8"/>
      <c r="AH66" s="8"/>
      <c r="AI66" s="8"/>
      <c r="AJ66" s="34"/>
      <c r="AK66" s="30"/>
      <c r="AL66" s="29"/>
      <c r="AM66" s="34"/>
      <c r="AN66" s="8"/>
      <c r="AO66" s="8"/>
      <c r="AP66" s="8"/>
      <c r="AQ66" s="34"/>
      <c r="AR66" s="30"/>
      <c r="AS66" s="34"/>
      <c r="AT66" s="34"/>
      <c r="AU66" s="8"/>
      <c r="AV66" s="8"/>
      <c r="AW66" s="8"/>
      <c r="AX66" s="34"/>
      <c r="AY66" s="30"/>
      <c r="AZ66" s="152"/>
      <c r="BA66" s="153"/>
      <c r="BB66" s="153"/>
      <c r="BC66" s="153"/>
      <c r="BD66" s="153"/>
      <c r="BE66" s="153"/>
      <c r="BF66" s="154"/>
      <c r="BG66" s="18"/>
      <c r="BH66" s="22"/>
      <c r="BI66" s="22"/>
      <c r="BJ66" s="22"/>
      <c r="BK66" s="22"/>
      <c r="BL66" s="22"/>
      <c r="BM66" s="22"/>
      <c r="BN66" s="18"/>
      <c r="BO66" s="22"/>
      <c r="BP66" s="22"/>
      <c r="BQ66" s="22"/>
      <c r="BR66" s="22"/>
      <c r="BS66" s="22"/>
      <c r="BT66" s="17"/>
      <c r="BU66" s="18"/>
      <c r="BV66" s="22"/>
      <c r="BW66" s="22"/>
      <c r="BX66" s="22"/>
      <c r="BY66" s="22"/>
      <c r="BZ66" s="22"/>
      <c r="CA66" s="22"/>
      <c r="CB66" s="18"/>
      <c r="CC66" s="22"/>
      <c r="CD66" s="22"/>
      <c r="CE66" s="22"/>
      <c r="CF66" s="22"/>
      <c r="CG66" s="22"/>
      <c r="CH66" s="22"/>
      <c r="CI66" s="220"/>
      <c r="CJ66" s="211"/>
      <c r="CK66" s="211"/>
      <c r="CL66" s="214"/>
      <c r="CM66" s="217"/>
      <c r="CN66" s="49">
        <v>7</v>
      </c>
      <c r="CO66" s="137"/>
      <c r="CQ66" s="208"/>
    </row>
    <row r="67" spans="2:95" ht="18.75" customHeight="1" x14ac:dyDescent="0.15">
      <c r="B67" s="221" t="str">
        <f>INDEX(入力用全データ,MATCH($CO67,仮順位,0),1)</f>
        <v>A</v>
      </c>
      <c r="C67" s="172" t="str">
        <f>IF(E68="","",SUM(E68,E69))</f>
        <v/>
      </c>
      <c r="D67" s="91"/>
      <c r="E67" s="85" t="str">
        <f>IF(E68="","",IF(C67=H67,"△",IF(C67&gt;H67,"○","●")))</f>
        <v/>
      </c>
      <c r="F67" s="85"/>
      <c r="G67" s="85"/>
      <c r="H67" s="91" t="str">
        <f>IF(G68="","",SUM(G68,G69))</f>
        <v/>
      </c>
      <c r="I67" s="95"/>
      <c r="J67" s="90" t="str">
        <f>IF(L68="","",SUM(L68,L69))</f>
        <v/>
      </c>
      <c r="K67" s="91"/>
      <c r="L67" s="91" t="str">
        <f>IF(L68="","",IF(J67=O67,"△",IF(J67&gt;O67,"○","●")))</f>
        <v/>
      </c>
      <c r="M67" s="91"/>
      <c r="N67" s="91"/>
      <c r="O67" s="91" t="str">
        <f>IF(N68="","",SUM(N68,N69))</f>
        <v/>
      </c>
      <c r="P67" s="95"/>
      <c r="Q67" s="90" t="str">
        <f>IF(S68="","",SUM(S68,S69))</f>
        <v/>
      </c>
      <c r="R67" s="91"/>
      <c r="S67" s="91" t="str">
        <f>IF(S68="","",IF(Q67=V67,"△",IF(Q67&gt;V67,"○","●")))</f>
        <v/>
      </c>
      <c r="T67" s="91"/>
      <c r="U67" s="91"/>
      <c r="V67" s="91" t="str">
        <f>IF(U68="","",SUM(U68,U69))</f>
        <v/>
      </c>
      <c r="W67" s="95"/>
      <c r="X67" s="90" t="str">
        <f>IF(Z68="","",SUM(Z68,Z69))</f>
        <v/>
      </c>
      <c r="Y67" s="91"/>
      <c r="Z67" s="91" t="str">
        <f>IF(Z68="","",IF(X67=AC67,"△",IF(X67&gt;AC67,"○","●")))</f>
        <v/>
      </c>
      <c r="AA67" s="91"/>
      <c r="AB67" s="91"/>
      <c r="AC67" s="91" t="str">
        <f>IF(AB68="","",SUM(AB68,AB69))</f>
        <v/>
      </c>
      <c r="AD67" s="95"/>
      <c r="AE67" s="90" t="str">
        <f>IF(AG68="","",SUM(AG68,AG69))</f>
        <v/>
      </c>
      <c r="AF67" s="91"/>
      <c r="AG67" s="91" t="str">
        <f>IF(AG68="","",IF(AE67=AJ67,"△",IF(AE67&gt;AJ67,"○","●")))</f>
        <v/>
      </c>
      <c r="AH67" s="91"/>
      <c r="AI67" s="91"/>
      <c r="AJ67" s="91" t="str">
        <f>IF(AI68="","",SUM(AI68,AI69))</f>
        <v/>
      </c>
      <c r="AK67" s="95"/>
      <c r="AL67" s="90" t="str">
        <f>IF(AN68="","",SUM(AN68,AN69))</f>
        <v/>
      </c>
      <c r="AM67" s="91"/>
      <c r="AN67" s="91" t="str">
        <f>IF(AN68="","",IF(AL67=AQ67,"△",IF(AL67&gt;AQ67,"○","●")))</f>
        <v/>
      </c>
      <c r="AO67" s="91"/>
      <c r="AP67" s="91"/>
      <c r="AQ67" s="91" t="str">
        <f>IF(AP68="","",SUM(AP68,AP69))</f>
        <v/>
      </c>
      <c r="AR67" s="95"/>
      <c r="AS67" s="90" t="str">
        <f>IF(AU68="","",SUM(AU68,AU69))</f>
        <v/>
      </c>
      <c r="AT67" s="91"/>
      <c r="AU67" s="91" t="str">
        <f>IF(AU68="","",IF(AS67=AX67,"△",IF(AS67&gt;AX67,"○","●")))</f>
        <v/>
      </c>
      <c r="AV67" s="91"/>
      <c r="AW67" s="91"/>
      <c r="AX67" s="91" t="str">
        <f>IF(AW68="","",SUM(AW68,AW69))</f>
        <v/>
      </c>
      <c r="AY67" s="95"/>
      <c r="AZ67" s="90" t="str">
        <f>IF(BB68="","",SUM(BB68,BB69))</f>
        <v/>
      </c>
      <c r="BA67" s="91"/>
      <c r="BB67" s="91" t="str">
        <f>IF(BB68="","",IF(AZ67=BE67,"△",IF(AZ67&gt;BE67,"○","●")))</f>
        <v/>
      </c>
      <c r="BC67" s="91"/>
      <c r="BD67" s="91"/>
      <c r="BE67" s="91" t="str">
        <f>IF(BD68="","",SUM(BD68,BD69))</f>
        <v/>
      </c>
      <c r="BF67" s="95"/>
      <c r="BG67" s="203"/>
      <c r="BH67" s="204"/>
      <c r="BI67" s="204"/>
      <c r="BJ67" s="204"/>
      <c r="BK67" s="204"/>
      <c r="BL67" s="204"/>
      <c r="BM67" s="205"/>
      <c r="BN67" s="90" t="str">
        <f>IF(順位ソート!BN67="","",順位ソート!BN67)</f>
        <v/>
      </c>
      <c r="BO67" s="91"/>
      <c r="BP67" s="91" t="str">
        <f>IF(順位ソート!BP67="","",順位ソート!BP67)</f>
        <v/>
      </c>
      <c r="BQ67" s="91"/>
      <c r="BR67" s="91"/>
      <c r="BS67" s="91" t="str">
        <f>IF(順位ソート!BS67="","",順位ソート!BS67)</f>
        <v/>
      </c>
      <c r="BT67" s="95"/>
      <c r="BU67" s="90" t="str">
        <f>IF(順位ソート!BU67="","",順位ソート!BU67)</f>
        <v/>
      </c>
      <c r="BV67" s="91"/>
      <c r="BW67" s="91" t="str">
        <f>IF(順位ソート!BW67="","",順位ソート!BW67)</f>
        <v/>
      </c>
      <c r="BX67" s="91"/>
      <c r="BY67" s="91"/>
      <c r="BZ67" s="91" t="str">
        <f>IF(順位ソート!BZ67="","",順位ソート!BZ67)</f>
        <v/>
      </c>
      <c r="CA67" s="95"/>
      <c r="CB67" s="90" t="str">
        <f>IF(順位ソート!CB67="","",順位ソート!CB67)</f>
        <v/>
      </c>
      <c r="CC67" s="91"/>
      <c r="CD67" s="91" t="str">
        <f>IF(順位ソート!CD67="","",順位ソート!CD67)</f>
        <v/>
      </c>
      <c r="CE67" s="91"/>
      <c r="CF67" s="91"/>
      <c r="CG67" s="91" t="str">
        <f>IF(順位ソート!CG67="","",順位ソート!CG67)</f>
        <v/>
      </c>
      <c r="CH67" s="155"/>
      <c r="CI67" s="228" t="str">
        <f>IF(INDEX(入力用全データ,MATCH($CO67,仮順位,0),CI$100)="","",INDEX(入力用全データ,MATCH($CO67,仮順位,0),CI$100))</f>
        <v/>
      </c>
      <c r="CJ67" s="225" t="str">
        <f>IF(INDEX(入力用全データ,MATCH($CO67,仮順位,0),CJ$100)="","",INDEX(入力用全データ,MATCH($CO67,仮順位,0),CJ$100))</f>
        <v/>
      </c>
      <c r="CK67" s="225" t="str">
        <f>IF(INDEX(入力用全データ,MATCH($CO67,仮順位,0),CK$100)="","",INDEX(入力用全データ,MATCH($CO67,仮順位,0),CK$100))</f>
        <v/>
      </c>
      <c r="CL67" s="226" t="str">
        <f>IF(INDEX(入力用全データ,MATCH($CO67,仮順位,0),CL$100)="","",INDEX(入力用全データ,MATCH($CO67,仮順位,0),CL$100))</f>
        <v/>
      </c>
      <c r="CM67" s="227" t="str">
        <f>IF(INDEX(入力用全データ,MATCH($CO67,仮順位,0),CM$100)="","",INDEX(入力用全データ,MATCH($CO67,仮順位,0),CM$100))</f>
        <v/>
      </c>
      <c r="CN67" s="49">
        <v>0</v>
      </c>
      <c r="CO67" s="200">
        <v>9</v>
      </c>
      <c r="CP67" s="47">
        <f t="shared" ref="CP67" si="7">IF(CI67="",-ROW()*1000000000,CI67*1000000000+CL67*1000000+CJ67-ROW()/10000)</f>
        <v>-67000000000</v>
      </c>
      <c r="CQ67" s="208"/>
    </row>
    <row r="68" spans="2:95" ht="13.5" hidden="1" customHeight="1" x14ac:dyDescent="0.15">
      <c r="B68" s="222"/>
      <c r="C68" s="71"/>
      <c r="D68" s="25"/>
      <c r="E68" s="36" t="str">
        <f>IF(BK4="","",BK4)</f>
        <v/>
      </c>
      <c r="F68" s="36" t="s">
        <v>3</v>
      </c>
      <c r="G68" s="36" t="str">
        <f>IF(BI4="","",BI4)</f>
        <v/>
      </c>
      <c r="H68" s="27"/>
      <c r="I68" s="28"/>
      <c r="J68" s="24"/>
      <c r="K68" s="25"/>
      <c r="L68" s="12" t="str">
        <f>IF(BK12="","",BK12)</f>
        <v/>
      </c>
      <c r="M68" s="12" t="s">
        <v>3</v>
      </c>
      <c r="N68" s="12" t="str">
        <f>IF(BI12="","",BI12)</f>
        <v/>
      </c>
      <c r="O68" s="27"/>
      <c r="P68" s="28"/>
      <c r="Q68" s="26"/>
      <c r="R68" s="25"/>
      <c r="S68" s="12" t="str">
        <f>IF(BK20="","",BK20)</f>
        <v/>
      </c>
      <c r="T68" s="12" t="s">
        <v>3</v>
      </c>
      <c r="U68" s="12" t="str">
        <f>IF(BI20="","",BI20)</f>
        <v/>
      </c>
      <c r="V68" s="27"/>
      <c r="W68" s="28"/>
      <c r="X68" s="24"/>
      <c r="Y68" s="25"/>
      <c r="Z68" s="12" t="str">
        <f>IF(BK28="","",BK28)</f>
        <v/>
      </c>
      <c r="AA68" s="12" t="s">
        <v>3</v>
      </c>
      <c r="AB68" s="12" t="str">
        <f>IF(BI28="","",BI28)</f>
        <v/>
      </c>
      <c r="AC68" s="27"/>
      <c r="AD68" s="28"/>
      <c r="AE68" s="24"/>
      <c r="AF68" s="25"/>
      <c r="AG68" s="12" t="str">
        <f>IF(BK36="","",BK36)</f>
        <v/>
      </c>
      <c r="AH68" s="12" t="s">
        <v>3</v>
      </c>
      <c r="AI68" s="12" t="str">
        <f>IF(BI36="","",BI36)</f>
        <v/>
      </c>
      <c r="AJ68" s="27"/>
      <c r="AK68" s="28"/>
      <c r="AL68" s="24"/>
      <c r="AM68" s="25"/>
      <c r="AN68" s="12" t="str">
        <f>IF(BK44="","",BK44)</f>
        <v/>
      </c>
      <c r="AO68" s="12" t="s">
        <v>3</v>
      </c>
      <c r="AP68" s="12" t="str">
        <f>IF(BI44="","",BI44)</f>
        <v/>
      </c>
      <c r="AQ68" s="27"/>
      <c r="AR68" s="28"/>
      <c r="AS68" s="24"/>
      <c r="AT68" s="25"/>
      <c r="AU68" s="12" t="str">
        <f>IF(BK52="","",BK52)</f>
        <v/>
      </c>
      <c r="AV68" s="12" t="s">
        <v>3</v>
      </c>
      <c r="AW68" s="12" t="str">
        <f>IF(BI52="","",BI52)</f>
        <v/>
      </c>
      <c r="AX68" s="27"/>
      <c r="AY68" s="28"/>
      <c r="AZ68" s="26"/>
      <c r="BA68" s="25"/>
      <c r="BB68" s="36" t="str">
        <f>IF(BK60="","",BK60)</f>
        <v/>
      </c>
      <c r="BC68" s="36" t="s">
        <v>3</v>
      </c>
      <c r="BD68" s="36" t="str">
        <f>IF(BI60="","",BI60)</f>
        <v/>
      </c>
      <c r="BE68" s="27"/>
      <c r="BF68" s="28"/>
      <c r="BG68" s="206"/>
      <c r="BH68" s="187"/>
      <c r="BI68" s="187"/>
      <c r="BJ68" s="187"/>
      <c r="BK68" s="187"/>
      <c r="BL68" s="187"/>
      <c r="BM68" s="188"/>
      <c r="BN68" s="15"/>
      <c r="BO68" s="16"/>
      <c r="BP68" s="12" t="str">
        <f>IF(INDEX(入力用全データ,MATCH($CO67,仮順位,0)+$CN68,MATCH(BN$2,入力用チーム名横,0)+BP$99)="","",INDEX(入力用全データ,MATCH($CO67,仮順位,0)+$CN68,MATCH(BN$2,入力用チーム名横,0)+BP$99))</f>
        <v/>
      </c>
      <c r="BQ68" s="12" t="s">
        <v>3</v>
      </c>
      <c r="BR68" s="12" t="str">
        <f>IF(INDEX(入力用全データ,MATCH($CO67,仮順位,0)+$CN68,MATCH(BN$2,入力用チーム名横,0)+BR$99)="","",INDEX(入力用全データ,MATCH($CO67,仮順位,0)+$CN68,MATCH(BN$2,入力用チーム名横,0)+BR$99))</f>
        <v/>
      </c>
      <c r="BS68" s="13"/>
      <c r="BT68" s="14"/>
      <c r="BU68" s="15"/>
      <c r="BV68" s="16"/>
      <c r="BW68" s="12" t="str">
        <f>IF(INDEX(入力用全データ,MATCH($CO67,仮順位,0)+$CN68,MATCH(BU$2,入力用チーム名横,0)+BW$99)="","",INDEX(入力用全データ,MATCH($CO67,仮順位,0)+$CN68,MATCH(BU$2,入力用チーム名横,0)+BW$99))</f>
        <v/>
      </c>
      <c r="BX68" s="12" t="s">
        <v>3</v>
      </c>
      <c r="BY68" s="12" t="str">
        <f>IF(INDEX(入力用全データ,MATCH($CO67,仮順位,0)+$CN68,MATCH(BU$2,入力用チーム名横,0)+BY$99)="","",INDEX(入力用全データ,MATCH($CO67,仮順位,0)+$CN68,MATCH(BU$2,入力用チーム名横,0)+BY$99))</f>
        <v/>
      </c>
      <c r="BZ68" s="13"/>
      <c r="CA68" s="12"/>
      <c r="CB68" s="15"/>
      <c r="CC68" s="16"/>
      <c r="CD68" s="12" t="str">
        <f>IF(INDEX(入力用全データ,MATCH($CO67,仮順位,0)+$CN68,MATCH(CB$2,入力用チーム名横,0)+CD$99)="","",INDEX(入力用全データ,MATCH($CO67,仮順位,0)+$CN68,MATCH(CB$2,入力用チーム名横,0)+CD$99))</f>
        <v/>
      </c>
      <c r="CE68" s="12" t="s">
        <v>3</v>
      </c>
      <c r="CF68" s="12" t="str">
        <f>IF(INDEX(入力用全データ,MATCH($CO67,仮順位,0)+$CN68,MATCH(CB$2,入力用チーム名横,0)+CF$99)="","",INDEX(入力用全データ,MATCH($CO67,仮順位,0)+$CN68,MATCH(CB$2,入力用チーム名横,0)+CF$99))</f>
        <v/>
      </c>
      <c r="CG68" s="13"/>
      <c r="CH68" s="12"/>
      <c r="CI68" s="219"/>
      <c r="CJ68" s="210"/>
      <c r="CK68" s="210"/>
      <c r="CL68" s="213"/>
      <c r="CM68" s="216"/>
      <c r="CN68" s="49">
        <v>1</v>
      </c>
      <c r="CO68" s="199"/>
      <c r="CQ68" s="208"/>
    </row>
    <row r="69" spans="2:95" ht="13.5" hidden="1" customHeight="1" x14ac:dyDescent="0.15">
      <c r="B69" s="222"/>
      <c r="C69" s="71"/>
      <c r="D69" s="29"/>
      <c r="E69" s="36" t="str">
        <f>IF(BK5="","",BK5)</f>
        <v/>
      </c>
      <c r="F69" s="36" t="s">
        <v>3</v>
      </c>
      <c r="G69" s="36" t="str">
        <f>IF(BI5="","",BI5)</f>
        <v/>
      </c>
      <c r="H69" s="30"/>
      <c r="I69" s="28"/>
      <c r="J69" s="24"/>
      <c r="K69" s="29"/>
      <c r="L69" s="12" t="str">
        <f>IF(BK13="","",BK13)</f>
        <v/>
      </c>
      <c r="M69" s="12" t="s">
        <v>3</v>
      </c>
      <c r="N69" s="12" t="str">
        <f>IF(BI13="","",BI13)</f>
        <v/>
      </c>
      <c r="O69" s="28"/>
      <c r="P69" s="28"/>
      <c r="Q69" s="26"/>
      <c r="R69" s="29"/>
      <c r="S69" s="12" t="str">
        <f>IF(BK21="","",BK21)</f>
        <v/>
      </c>
      <c r="T69" s="12" t="s">
        <v>3</v>
      </c>
      <c r="U69" s="12" t="str">
        <f>IF(BI21="","",BI21)</f>
        <v/>
      </c>
      <c r="V69" s="30"/>
      <c r="W69" s="28"/>
      <c r="X69" s="24"/>
      <c r="Y69" s="29"/>
      <c r="Z69" s="12" t="str">
        <f>IF(BK29="","",BK29)</f>
        <v/>
      </c>
      <c r="AA69" s="12" t="s">
        <v>3</v>
      </c>
      <c r="AB69" s="12" t="str">
        <f>IF(BI29="","",BI29)</f>
        <v/>
      </c>
      <c r="AC69" s="30"/>
      <c r="AD69" s="28"/>
      <c r="AE69" s="24"/>
      <c r="AF69" s="29"/>
      <c r="AG69" s="12" t="str">
        <f>IF(BK37="","",BK37)</f>
        <v/>
      </c>
      <c r="AH69" s="12" t="s">
        <v>3</v>
      </c>
      <c r="AI69" s="12" t="str">
        <f>IF(BI37="","",BI37)</f>
        <v/>
      </c>
      <c r="AJ69" s="30"/>
      <c r="AK69" s="28"/>
      <c r="AL69" s="24"/>
      <c r="AM69" s="29"/>
      <c r="AN69" s="12" t="str">
        <f>IF(BK45="","",BK45)</f>
        <v/>
      </c>
      <c r="AO69" s="12" t="s">
        <v>3</v>
      </c>
      <c r="AP69" s="12" t="str">
        <f>IF(BI45="","",BI45)</f>
        <v/>
      </c>
      <c r="AQ69" s="30"/>
      <c r="AR69" s="28"/>
      <c r="AS69" s="24"/>
      <c r="AT69" s="29"/>
      <c r="AU69" s="12" t="str">
        <f>IF(BK53="","",BK53)</f>
        <v/>
      </c>
      <c r="AV69" s="12" t="s">
        <v>3</v>
      </c>
      <c r="AW69" s="12" t="str">
        <f>IF(BI53="","",BI53)</f>
        <v/>
      </c>
      <c r="AX69" s="30"/>
      <c r="AY69" s="28"/>
      <c r="AZ69" s="26"/>
      <c r="BA69" s="29"/>
      <c r="BB69" s="36" t="str">
        <f>IF(BK61="","",BK61)</f>
        <v/>
      </c>
      <c r="BC69" s="36" t="s">
        <v>3</v>
      </c>
      <c r="BD69" s="36" t="str">
        <f>IF(BI61="","",BI61)</f>
        <v/>
      </c>
      <c r="BE69" s="30"/>
      <c r="BF69" s="28"/>
      <c r="BG69" s="206"/>
      <c r="BH69" s="187"/>
      <c r="BI69" s="187"/>
      <c r="BJ69" s="187"/>
      <c r="BK69" s="187"/>
      <c r="BL69" s="187"/>
      <c r="BM69" s="188"/>
      <c r="BN69" s="15"/>
      <c r="BO69" s="18"/>
      <c r="BP69" s="12" t="str">
        <f>IF(INDEX(入力用全データ,MATCH($CO67,仮順位,0)+$CN69,MATCH(BN$2,入力用チーム名横,0)+BP$99)="","",INDEX(入力用全データ,MATCH($CO67,仮順位,0)+$CN69,MATCH(BN$2,入力用チーム名横,0)+BP$99))</f>
        <v/>
      </c>
      <c r="BQ69" s="12" t="s">
        <v>3</v>
      </c>
      <c r="BR69" s="12" t="str">
        <f>IF(INDEX(入力用全データ,MATCH($CO67,仮順位,0)+$CN69,MATCH(BN$2,入力用チーム名横,0)+BR$99)="","",INDEX(入力用全データ,MATCH($CO67,仮順位,0)+$CN69,MATCH(BN$2,入力用チーム名横,0)+BR$99))</f>
        <v/>
      </c>
      <c r="BS69" s="17"/>
      <c r="BT69" s="14"/>
      <c r="BU69" s="15"/>
      <c r="BV69" s="18"/>
      <c r="BW69" s="12" t="str">
        <f>IF(INDEX(入力用全データ,MATCH($CO67,仮順位,0)+$CN69,MATCH(BU$2,入力用チーム名横,0)+BW$99)="","",INDEX(入力用全データ,MATCH($CO67,仮順位,0)+$CN69,MATCH(BU$2,入力用チーム名横,0)+BW$99))</f>
        <v/>
      </c>
      <c r="BX69" s="12" t="s">
        <v>3</v>
      </c>
      <c r="BY69" s="12" t="str">
        <f>IF(INDEX(入力用全データ,MATCH($CO67,仮順位,0)+$CN69,MATCH(BU$2,入力用チーム名横,0)+BY$99)="","",INDEX(入力用全データ,MATCH($CO67,仮順位,0)+$CN69,MATCH(BU$2,入力用チーム名横,0)+BY$99))</f>
        <v/>
      </c>
      <c r="BZ69" s="17"/>
      <c r="CA69" s="12"/>
      <c r="CB69" s="15"/>
      <c r="CC69" s="18"/>
      <c r="CD69" s="12" t="str">
        <f>IF(INDEX(入力用全データ,MATCH($CO67,仮順位,0)+$CN69,MATCH(CB$2,入力用チーム名横,0)+CD$99)="","",INDEX(入力用全データ,MATCH($CO67,仮順位,0)+$CN69,MATCH(CB$2,入力用チーム名横,0)+CD$99))</f>
        <v/>
      </c>
      <c r="CE69" s="12" t="s">
        <v>3</v>
      </c>
      <c r="CF69" s="12" t="str">
        <f>IF(INDEX(入力用全データ,MATCH($CO67,仮順位,0)+$CN69,MATCH(CB$2,入力用チーム名横,0)+CF$99)="","",INDEX(入力用全データ,MATCH($CO67,仮順位,0)+$CN69,MATCH(CB$2,入力用チーム名横,0)+CF$99))</f>
        <v/>
      </c>
      <c r="CG69" s="17"/>
      <c r="CH69" s="12"/>
      <c r="CI69" s="219"/>
      <c r="CJ69" s="210"/>
      <c r="CK69" s="210"/>
      <c r="CL69" s="213"/>
      <c r="CM69" s="216"/>
      <c r="CN69" s="49">
        <v>2</v>
      </c>
      <c r="CO69" s="199"/>
      <c r="CQ69" s="208"/>
    </row>
    <row r="70" spans="2:95" ht="3.75" customHeight="1" x14ac:dyDescent="0.15">
      <c r="B70" s="222"/>
      <c r="C70" s="72"/>
      <c r="D70" s="31"/>
      <c r="E70" s="7"/>
      <c r="F70" s="7"/>
      <c r="G70" s="7"/>
      <c r="H70" s="31"/>
      <c r="I70" s="32"/>
      <c r="J70" s="33"/>
      <c r="K70" s="31"/>
      <c r="L70" s="7"/>
      <c r="M70" s="7"/>
      <c r="N70" s="7"/>
      <c r="O70" s="31"/>
      <c r="P70" s="64"/>
      <c r="Q70" s="31"/>
      <c r="R70" s="31"/>
      <c r="S70" s="7"/>
      <c r="T70" s="7"/>
      <c r="U70" s="7"/>
      <c r="V70" s="31"/>
      <c r="W70" s="32"/>
      <c r="X70" s="33"/>
      <c r="Y70" s="31"/>
      <c r="Z70" s="7"/>
      <c r="AA70" s="7"/>
      <c r="AB70" s="7"/>
      <c r="AC70" s="31"/>
      <c r="AD70" s="32"/>
      <c r="AE70" s="33"/>
      <c r="AF70" s="31"/>
      <c r="AG70" s="7"/>
      <c r="AH70" s="7"/>
      <c r="AI70" s="7"/>
      <c r="AJ70" s="31"/>
      <c r="AK70" s="32"/>
      <c r="AL70" s="33"/>
      <c r="AM70" s="31"/>
      <c r="AN70" s="7"/>
      <c r="AO70" s="7"/>
      <c r="AP70" s="7"/>
      <c r="AQ70" s="31"/>
      <c r="AR70" s="32"/>
      <c r="AS70" s="33"/>
      <c r="AT70" s="31"/>
      <c r="AU70" s="7"/>
      <c r="AV70" s="7"/>
      <c r="AW70" s="7"/>
      <c r="AX70" s="31"/>
      <c r="AY70" s="32"/>
      <c r="AZ70" s="31"/>
      <c r="BA70" s="31"/>
      <c r="BB70" s="7"/>
      <c r="BC70" s="7"/>
      <c r="BD70" s="7"/>
      <c r="BE70" s="31"/>
      <c r="BF70" s="32"/>
      <c r="BG70" s="206"/>
      <c r="BH70" s="187"/>
      <c r="BI70" s="187"/>
      <c r="BJ70" s="187"/>
      <c r="BK70" s="187"/>
      <c r="BL70" s="187"/>
      <c r="BM70" s="188"/>
      <c r="BN70" s="21"/>
      <c r="BO70" s="19"/>
      <c r="BP70" s="19"/>
      <c r="BQ70" s="19"/>
      <c r="BR70" s="19"/>
      <c r="BS70" s="19"/>
      <c r="BT70" s="20"/>
      <c r="BU70" s="21"/>
      <c r="BV70" s="19"/>
      <c r="BW70" s="19"/>
      <c r="BX70" s="19"/>
      <c r="BY70" s="19"/>
      <c r="BZ70" s="19"/>
      <c r="CA70" s="19"/>
      <c r="CB70" s="21"/>
      <c r="CC70" s="19"/>
      <c r="CD70" s="19"/>
      <c r="CE70" s="19"/>
      <c r="CF70" s="19"/>
      <c r="CG70" s="19"/>
      <c r="CH70" s="19"/>
      <c r="CI70" s="219"/>
      <c r="CJ70" s="210"/>
      <c r="CK70" s="210"/>
      <c r="CL70" s="213"/>
      <c r="CM70" s="216"/>
      <c r="CN70" s="49">
        <v>3</v>
      </c>
      <c r="CO70" s="199"/>
      <c r="CQ70" s="208"/>
    </row>
    <row r="71" spans="2:95" ht="18.75" customHeight="1" x14ac:dyDescent="0.15">
      <c r="B71" s="222"/>
      <c r="C71" s="145" t="str">
        <f>IF(E72="","",SUM(E72,E73))</f>
        <v/>
      </c>
      <c r="D71" s="83"/>
      <c r="E71" s="82" t="str">
        <f>IF(E72="","",IF(C71=H71,"△",IF(C71&gt;H71,"○","●")))</f>
        <v/>
      </c>
      <c r="F71" s="82"/>
      <c r="G71" s="82"/>
      <c r="H71" s="83" t="str">
        <f>IF(G72="","",SUM(G72,G73))</f>
        <v/>
      </c>
      <c r="I71" s="84"/>
      <c r="J71" s="94" t="str">
        <f>IF(L72="","",SUM(L72,L73))</f>
        <v/>
      </c>
      <c r="K71" s="83"/>
      <c r="L71" s="83" t="str">
        <f>IF(L72="","",IF(J71=O71,"△",IF(J71&gt;O71,"○","●")))</f>
        <v/>
      </c>
      <c r="M71" s="83"/>
      <c r="N71" s="83"/>
      <c r="O71" s="83" t="str">
        <f>IF(N72="","",SUM(N72,N73))</f>
        <v/>
      </c>
      <c r="P71" s="84"/>
      <c r="Q71" s="94" t="str">
        <f>IF(S72="","",SUM(S72,S73))</f>
        <v/>
      </c>
      <c r="R71" s="83"/>
      <c r="S71" s="83" t="str">
        <f>IF(S72="","",IF(Q71=V71,"△",IF(Q71&gt;V71,"○","●")))</f>
        <v/>
      </c>
      <c r="T71" s="83"/>
      <c r="U71" s="83"/>
      <c r="V71" s="83" t="str">
        <f>IF(U72="","",SUM(U72,U73))</f>
        <v/>
      </c>
      <c r="W71" s="84"/>
      <c r="X71" s="94" t="str">
        <f>IF(Z72="","",SUM(Z72,Z73))</f>
        <v/>
      </c>
      <c r="Y71" s="83"/>
      <c r="Z71" s="83" t="str">
        <f>IF(Z72="","",IF(X71=AC71,"△",IF(X71&gt;AC71,"○","●")))</f>
        <v/>
      </c>
      <c r="AA71" s="83"/>
      <c r="AB71" s="83"/>
      <c r="AC71" s="83" t="str">
        <f>IF(AB72="","",SUM(AB72,AB73))</f>
        <v/>
      </c>
      <c r="AD71" s="84"/>
      <c r="AE71" s="94" t="str">
        <f>IF(AG72="","",SUM(AG72,AG73))</f>
        <v/>
      </c>
      <c r="AF71" s="83"/>
      <c r="AG71" s="83" t="str">
        <f>IF(AG72="","",IF(AE71=AJ71,"△",IF(AE71&gt;AJ71,"○","●")))</f>
        <v/>
      </c>
      <c r="AH71" s="83"/>
      <c r="AI71" s="83"/>
      <c r="AJ71" s="83" t="str">
        <f>IF(AI72="","",SUM(AI72,AI73))</f>
        <v/>
      </c>
      <c r="AK71" s="84"/>
      <c r="AL71" s="94" t="str">
        <f>IF(AN72="","",SUM(AN72,AN73))</f>
        <v/>
      </c>
      <c r="AM71" s="83"/>
      <c r="AN71" s="83" t="str">
        <f>IF(AN72="","",IF(AL71=AQ71,"△",IF(AL71&gt;AQ71,"○","●")))</f>
        <v/>
      </c>
      <c r="AO71" s="83"/>
      <c r="AP71" s="83"/>
      <c r="AQ71" s="83" t="str">
        <f>IF(AP72="","",SUM(AP72,AP73))</f>
        <v/>
      </c>
      <c r="AR71" s="84"/>
      <c r="AS71" s="94" t="str">
        <f>IF(AU72="","",SUM(AU72,AU73))</f>
        <v/>
      </c>
      <c r="AT71" s="83"/>
      <c r="AU71" s="83" t="str">
        <f>IF(AU72="","",IF(AS71=AX71,"△",IF(AS71&gt;AX71,"○","●")))</f>
        <v/>
      </c>
      <c r="AV71" s="83"/>
      <c r="AW71" s="83"/>
      <c r="AX71" s="83" t="str">
        <f>IF(AW72="","",SUM(AW72,AW73))</f>
        <v/>
      </c>
      <c r="AY71" s="84"/>
      <c r="AZ71" s="94" t="str">
        <f>IF(BB72="","",SUM(BB72,BB73))</f>
        <v/>
      </c>
      <c r="BA71" s="83"/>
      <c r="BB71" s="83" t="str">
        <f>IF(BB72="","",IF(AZ71=BE71,"△",IF(AZ71&gt;BE71,"○","●")))</f>
        <v/>
      </c>
      <c r="BC71" s="83"/>
      <c r="BD71" s="83"/>
      <c r="BE71" s="83" t="str">
        <f>IF(BD72="","",SUM(BD72,BD73))</f>
        <v/>
      </c>
      <c r="BF71" s="84"/>
      <c r="BG71" s="206"/>
      <c r="BH71" s="187"/>
      <c r="BI71" s="187"/>
      <c r="BJ71" s="187"/>
      <c r="BK71" s="187"/>
      <c r="BL71" s="187"/>
      <c r="BM71" s="188"/>
      <c r="BN71" s="94" t="str">
        <f>IF(順位ソート!BN71="","",順位ソート!BN71)</f>
        <v/>
      </c>
      <c r="BO71" s="83"/>
      <c r="BP71" s="83" t="str">
        <f>IF(順位ソート!BP71="","",順位ソート!BP71)</f>
        <v/>
      </c>
      <c r="BQ71" s="83"/>
      <c r="BR71" s="83"/>
      <c r="BS71" s="83" t="str">
        <f>IF(順位ソート!BS71="","",順位ソート!BS71)</f>
        <v/>
      </c>
      <c r="BT71" s="84"/>
      <c r="BU71" s="94" t="str">
        <f>IF(順位ソート!BU71="","",順位ソート!BU71)</f>
        <v/>
      </c>
      <c r="BV71" s="83"/>
      <c r="BW71" s="83" t="str">
        <f>IF(順位ソート!BW71="","",順位ソート!BW71)</f>
        <v/>
      </c>
      <c r="BX71" s="83"/>
      <c r="BY71" s="83"/>
      <c r="BZ71" s="83" t="str">
        <f>IF(順位ソート!BZ71="","",順位ソート!BZ71)</f>
        <v/>
      </c>
      <c r="CA71" s="84"/>
      <c r="CB71" s="94" t="str">
        <f>IF(順位ソート!CB71="","",順位ソート!CB71)</f>
        <v/>
      </c>
      <c r="CC71" s="83"/>
      <c r="CD71" s="83" t="str">
        <f>IF(順位ソート!CD71="","",順位ソート!CD71)</f>
        <v/>
      </c>
      <c r="CE71" s="83"/>
      <c r="CF71" s="83"/>
      <c r="CG71" s="83" t="str">
        <f>IF(順位ソート!CG71="","",順位ソート!CG71)</f>
        <v/>
      </c>
      <c r="CH71" s="156"/>
      <c r="CI71" s="219"/>
      <c r="CJ71" s="210"/>
      <c r="CK71" s="210"/>
      <c r="CL71" s="213"/>
      <c r="CM71" s="216"/>
      <c r="CN71" s="49">
        <v>4</v>
      </c>
      <c r="CO71" s="199"/>
      <c r="CQ71" s="208"/>
    </row>
    <row r="72" spans="2:95" ht="13.5" hidden="1" customHeight="1" x14ac:dyDescent="0.15">
      <c r="B72" s="222"/>
      <c r="C72" s="71"/>
      <c r="D72" s="25"/>
      <c r="E72" s="36" t="str">
        <f>IF(BK8="","",BK8)</f>
        <v/>
      </c>
      <c r="F72" s="36" t="s">
        <v>3</v>
      </c>
      <c r="G72" s="36" t="str">
        <f>IF(BI8="","",BI8)</f>
        <v/>
      </c>
      <c r="H72" s="27"/>
      <c r="I72" s="28"/>
      <c r="J72" s="24"/>
      <c r="K72" s="25"/>
      <c r="L72" s="12" t="str">
        <f>IF(BK16="","",BK16)</f>
        <v/>
      </c>
      <c r="M72" s="12" t="s">
        <v>3</v>
      </c>
      <c r="N72" s="12" t="str">
        <f>IF(BI16="","",BI16)</f>
        <v/>
      </c>
      <c r="O72" s="27"/>
      <c r="P72" s="28"/>
      <c r="Q72" s="26"/>
      <c r="R72" s="25"/>
      <c r="S72" s="12" t="str">
        <f>IF(BK24="","",BK24)</f>
        <v/>
      </c>
      <c r="T72" s="12" t="s">
        <v>3</v>
      </c>
      <c r="U72" s="12" t="str">
        <f>IF(BI24="","",BI24)</f>
        <v/>
      </c>
      <c r="V72" s="27"/>
      <c r="W72" s="28"/>
      <c r="X72" s="24"/>
      <c r="Y72" s="25"/>
      <c r="Z72" s="12" t="str">
        <f>IF(BK32="","",BK32)</f>
        <v/>
      </c>
      <c r="AA72" s="12" t="s">
        <v>3</v>
      </c>
      <c r="AB72" s="12" t="str">
        <f>IF(BI32="","",BI32)</f>
        <v/>
      </c>
      <c r="AC72" s="27"/>
      <c r="AD72" s="28"/>
      <c r="AE72" s="24"/>
      <c r="AF72" s="25"/>
      <c r="AG72" s="12" t="str">
        <f>IF(BK40="","",BK40)</f>
        <v/>
      </c>
      <c r="AH72" s="12" t="s">
        <v>3</v>
      </c>
      <c r="AI72" s="12" t="str">
        <f>IF(BI40="","",BI40)</f>
        <v/>
      </c>
      <c r="AJ72" s="27"/>
      <c r="AK72" s="28"/>
      <c r="AL72" s="24"/>
      <c r="AM72" s="25"/>
      <c r="AN72" s="12" t="str">
        <f>IF(BK48="","",BK48)</f>
        <v/>
      </c>
      <c r="AO72" s="12" t="s">
        <v>3</v>
      </c>
      <c r="AP72" s="12" t="str">
        <f>IF(BI48="","",BI48)</f>
        <v/>
      </c>
      <c r="AQ72" s="27"/>
      <c r="AR72" s="28"/>
      <c r="AS72" s="24"/>
      <c r="AT72" s="25"/>
      <c r="AU72" s="12" t="str">
        <f>IF(BK56="","",BK56)</f>
        <v/>
      </c>
      <c r="AV72" s="12" t="s">
        <v>3</v>
      </c>
      <c r="AW72" s="12" t="str">
        <f>IF(BI56="","",BI56)</f>
        <v/>
      </c>
      <c r="AX72" s="27"/>
      <c r="AY72" s="28"/>
      <c r="AZ72" s="26"/>
      <c r="BA72" s="25"/>
      <c r="BB72" s="36" t="str">
        <f>IF(BK64="","",BK64)</f>
        <v/>
      </c>
      <c r="BC72" s="36" t="s">
        <v>3</v>
      </c>
      <c r="BD72" s="36" t="str">
        <f>IF(BI64="","",BI64)</f>
        <v/>
      </c>
      <c r="BE72" s="27"/>
      <c r="BF72" s="28"/>
      <c r="BG72" s="206"/>
      <c r="BH72" s="187"/>
      <c r="BI72" s="187"/>
      <c r="BJ72" s="187"/>
      <c r="BK72" s="187"/>
      <c r="BL72" s="187"/>
      <c r="BM72" s="188"/>
      <c r="BN72" s="15"/>
      <c r="BO72" s="16"/>
      <c r="BP72" s="12" t="str">
        <f>IF(INDEX(入力用全データ,MATCH($CO67,仮順位,0)+$CN72,MATCH(BN$2,入力用チーム名横,0)+BP$99)="","",INDEX(入力用全データ,MATCH($CO67,仮順位,0)+$CN72,MATCH(BN$2,入力用チーム名横,0)+BP$99))</f>
        <v/>
      </c>
      <c r="BQ72" s="12" t="s">
        <v>3</v>
      </c>
      <c r="BR72" s="12" t="str">
        <f>IF(INDEX(入力用全データ,MATCH($CO67,仮順位,0)+$CN72,MATCH(BN$2,入力用チーム名横,0)+BR$99)="","",INDEX(入力用全データ,MATCH($CO67,仮順位,0)+$CN72,MATCH(BN$2,入力用チーム名横,0)+BR$99))</f>
        <v/>
      </c>
      <c r="BS72" s="13"/>
      <c r="BT72" s="14"/>
      <c r="BU72" s="15"/>
      <c r="BV72" s="16"/>
      <c r="BW72" s="12" t="str">
        <f>IF(INDEX(入力用全データ,MATCH($CO67,仮順位,0)+$CN72,MATCH(BU$2,入力用チーム名横,0)+BW$99)="","",INDEX(入力用全データ,MATCH($CO67,仮順位,0)+$CN72,MATCH(BU$2,入力用チーム名横,0)+BW$99))</f>
        <v/>
      </c>
      <c r="BX72" s="12" t="s">
        <v>3</v>
      </c>
      <c r="BY72" s="12" t="str">
        <f>IF(INDEX(入力用全データ,MATCH($CO67,仮順位,0)+$CN72,MATCH(BU$2,入力用チーム名横,0)+BY$99)="","",INDEX(入力用全データ,MATCH($CO67,仮順位,0)+$CN72,MATCH(BU$2,入力用チーム名横,0)+BY$99))</f>
        <v/>
      </c>
      <c r="BZ72" s="13"/>
      <c r="CA72" s="12"/>
      <c r="CB72" s="15"/>
      <c r="CC72" s="16"/>
      <c r="CD72" s="12" t="str">
        <f>IF(INDEX(入力用全データ,MATCH($CO67,仮順位,0)+$CN72,MATCH(CB$2,入力用チーム名横,0)+CD$99)="","",INDEX(入力用全データ,MATCH($CO67,仮順位,0)+$CN72,MATCH(CB$2,入力用チーム名横,0)+CD$99))</f>
        <v/>
      </c>
      <c r="CE72" s="12" t="s">
        <v>3</v>
      </c>
      <c r="CF72" s="12" t="str">
        <f>IF(INDEX(入力用全データ,MATCH($CO67,仮順位,0)+$CN72,MATCH(CB$2,入力用チーム名横,0)+CF$99)="","",INDEX(入力用全データ,MATCH($CO67,仮順位,0)+$CN72,MATCH(CB$2,入力用チーム名横,0)+CF$99))</f>
        <v/>
      </c>
      <c r="CG72" s="13"/>
      <c r="CH72" s="12"/>
      <c r="CI72" s="219"/>
      <c r="CJ72" s="210"/>
      <c r="CK72" s="210"/>
      <c r="CL72" s="213"/>
      <c r="CM72" s="216"/>
      <c r="CN72" s="49">
        <v>5</v>
      </c>
      <c r="CO72" s="199"/>
      <c r="CQ72" s="208"/>
    </row>
    <row r="73" spans="2:95" ht="13.5" hidden="1" customHeight="1" x14ac:dyDescent="0.15">
      <c r="B73" s="222"/>
      <c r="C73" s="71"/>
      <c r="D73" s="29"/>
      <c r="E73" s="36" t="str">
        <f>IF(BK9="","",BK9)</f>
        <v/>
      </c>
      <c r="F73" s="36" t="s">
        <v>3</v>
      </c>
      <c r="G73" s="36" t="str">
        <f>IF(BI9="","",BI9)</f>
        <v/>
      </c>
      <c r="H73" s="30"/>
      <c r="I73" s="28"/>
      <c r="J73" s="24"/>
      <c r="K73" s="29"/>
      <c r="L73" s="12" t="str">
        <f>IF(BK17="","",BK17)</f>
        <v/>
      </c>
      <c r="M73" s="12" t="s">
        <v>3</v>
      </c>
      <c r="N73" s="12" t="str">
        <f>IF(BI17="","",BI17)</f>
        <v/>
      </c>
      <c r="O73" s="30"/>
      <c r="P73" s="28"/>
      <c r="Q73" s="26"/>
      <c r="R73" s="29"/>
      <c r="S73" s="12" t="str">
        <f>IF(BK25="","",BK25)</f>
        <v/>
      </c>
      <c r="T73" s="12" t="s">
        <v>3</v>
      </c>
      <c r="U73" s="12" t="str">
        <f>IF(BI25="","",BI25)</f>
        <v/>
      </c>
      <c r="V73" s="30"/>
      <c r="W73" s="28"/>
      <c r="X73" s="24"/>
      <c r="Y73" s="29"/>
      <c r="Z73" s="12" t="str">
        <f>IF(BK33="","",BK33)</f>
        <v/>
      </c>
      <c r="AA73" s="12" t="s">
        <v>3</v>
      </c>
      <c r="AB73" s="12" t="str">
        <f>IF(BI33="","",BI33)</f>
        <v/>
      </c>
      <c r="AC73" s="30"/>
      <c r="AD73" s="28"/>
      <c r="AE73" s="24"/>
      <c r="AF73" s="29"/>
      <c r="AG73" s="12" t="str">
        <f>IF(BK41="","",BK41)</f>
        <v/>
      </c>
      <c r="AH73" s="12" t="s">
        <v>3</v>
      </c>
      <c r="AI73" s="12" t="str">
        <f>IF(BI41="","",BI41)</f>
        <v/>
      </c>
      <c r="AJ73" s="30"/>
      <c r="AK73" s="28"/>
      <c r="AL73" s="24"/>
      <c r="AM73" s="29"/>
      <c r="AN73" s="12" t="str">
        <f>IF(BK49="","",BK49)</f>
        <v/>
      </c>
      <c r="AO73" s="12" t="s">
        <v>3</v>
      </c>
      <c r="AP73" s="12" t="str">
        <f>IF(BI49="","",BI49)</f>
        <v/>
      </c>
      <c r="AQ73" s="30"/>
      <c r="AR73" s="28"/>
      <c r="AS73" s="24"/>
      <c r="AT73" s="29"/>
      <c r="AU73" s="12" t="str">
        <f>IF(BK57="","",BK57)</f>
        <v/>
      </c>
      <c r="AV73" s="12" t="s">
        <v>3</v>
      </c>
      <c r="AW73" s="12" t="str">
        <f>IF(BI57="","",BI57)</f>
        <v/>
      </c>
      <c r="AX73" s="30"/>
      <c r="AY73" s="28"/>
      <c r="AZ73" s="26"/>
      <c r="BA73" s="29"/>
      <c r="BB73" s="36" t="str">
        <f>IF(BK65="","",BK65)</f>
        <v/>
      </c>
      <c r="BC73" s="36" t="s">
        <v>3</v>
      </c>
      <c r="BD73" s="36" t="str">
        <f>IF(BI65="","",BI65)</f>
        <v/>
      </c>
      <c r="BE73" s="30"/>
      <c r="BF73" s="28"/>
      <c r="BG73" s="206"/>
      <c r="BH73" s="187"/>
      <c r="BI73" s="187"/>
      <c r="BJ73" s="187"/>
      <c r="BK73" s="187"/>
      <c r="BL73" s="187"/>
      <c r="BM73" s="188"/>
      <c r="BN73" s="15"/>
      <c r="BO73" s="18"/>
      <c r="BP73" s="12" t="str">
        <f>IF(INDEX(入力用全データ,MATCH($CO67,仮順位,0)+$CN73,MATCH(BN$2,入力用チーム名横,0)+BP$99)="","",INDEX(入力用全データ,MATCH($CO67,仮順位,0)+$CN73,MATCH(BN$2,入力用チーム名横,0)+BP$99))</f>
        <v/>
      </c>
      <c r="BQ73" s="12" t="s">
        <v>3</v>
      </c>
      <c r="BR73" s="12" t="str">
        <f>IF(INDEX(入力用全データ,MATCH($CO67,仮順位,0)+$CN73,MATCH(BN$2,入力用チーム名横,0)+BR$99)="","",INDEX(入力用全データ,MATCH($CO67,仮順位,0)+$CN73,MATCH(BN$2,入力用チーム名横,0)+BR$99))</f>
        <v/>
      </c>
      <c r="BS73" s="17"/>
      <c r="BT73" s="14"/>
      <c r="BU73" s="15"/>
      <c r="BV73" s="18"/>
      <c r="BW73" s="12" t="str">
        <f>IF(INDEX(入力用全データ,MATCH($CO67,仮順位,0)+$CN73,MATCH(BU$2,入力用チーム名横,0)+BW$99)="","",INDEX(入力用全データ,MATCH($CO67,仮順位,0)+$CN73,MATCH(BU$2,入力用チーム名横,0)+BW$99))</f>
        <v/>
      </c>
      <c r="BX73" s="12" t="s">
        <v>3</v>
      </c>
      <c r="BY73" s="12" t="str">
        <f>IF(INDEX(入力用全データ,MATCH($CO67,仮順位,0)+$CN73,MATCH(BU$2,入力用チーム名横,0)+BY$99)="","",INDEX(入力用全データ,MATCH($CO67,仮順位,0)+$CN73,MATCH(BU$2,入力用チーム名横,0)+BY$99))</f>
        <v/>
      </c>
      <c r="BZ73" s="17"/>
      <c r="CA73" s="12"/>
      <c r="CB73" s="15"/>
      <c r="CC73" s="18"/>
      <c r="CD73" s="12" t="str">
        <f>IF(INDEX(入力用全データ,MATCH($CO67,仮順位,0)+$CN73,MATCH(CB$2,入力用チーム名横,0)+CD$99)="","",INDEX(入力用全データ,MATCH($CO67,仮順位,0)+$CN73,MATCH(CB$2,入力用チーム名横,0)+CD$99))</f>
        <v/>
      </c>
      <c r="CE73" s="12" t="s">
        <v>3</v>
      </c>
      <c r="CF73" s="12" t="str">
        <f>IF(INDEX(入力用全データ,MATCH($CO67,仮順位,0)+$CN73,MATCH(CB$2,入力用チーム名横,0)+CF$99)="","",INDEX(入力用全データ,MATCH($CO67,仮順位,0)+$CN73,MATCH(CB$2,入力用チーム名横,0)+CF$99))</f>
        <v/>
      </c>
      <c r="CG73" s="17"/>
      <c r="CH73" s="12"/>
      <c r="CI73" s="219"/>
      <c r="CJ73" s="210"/>
      <c r="CK73" s="210"/>
      <c r="CL73" s="213"/>
      <c r="CM73" s="216"/>
      <c r="CN73" s="49">
        <v>6</v>
      </c>
      <c r="CO73" s="199"/>
      <c r="CQ73" s="208"/>
    </row>
    <row r="74" spans="2:95" ht="3.75" customHeight="1" x14ac:dyDescent="0.15">
      <c r="B74" s="223"/>
      <c r="C74" s="73"/>
      <c r="D74" s="34"/>
      <c r="E74" s="8"/>
      <c r="F74" s="8"/>
      <c r="G74" s="8"/>
      <c r="H74" s="34"/>
      <c r="I74" s="30"/>
      <c r="J74" s="29"/>
      <c r="K74" s="34"/>
      <c r="L74" s="8"/>
      <c r="M74" s="8"/>
      <c r="N74" s="8"/>
      <c r="O74" s="34"/>
      <c r="P74" s="30"/>
      <c r="Q74" s="34"/>
      <c r="R74" s="34"/>
      <c r="S74" s="8"/>
      <c r="T74" s="8"/>
      <c r="U74" s="8"/>
      <c r="V74" s="34"/>
      <c r="W74" s="30"/>
      <c r="X74" s="29"/>
      <c r="Y74" s="34"/>
      <c r="Z74" s="8"/>
      <c r="AA74" s="8"/>
      <c r="AB74" s="8"/>
      <c r="AC74" s="34"/>
      <c r="AD74" s="30"/>
      <c r="AE74" s="29"/>
      <c r="AF74" s="34"/>
      <c r="AG74" s="8"/>
      <c r="AH74" s="8"/>
      <c r="AI74" s="8"/>
      <c r="AJ74" s="34"/>
      <c r="AK74" s="30"/>
      <c r="AL74" s="29"/>
      <c r="AM74" s="34"/>
      <c r="AN74" s="8"/>
      <c r="AO74" s="8"/>
      <c r="AP74" s="8"/>
      <c r="AQ74" s="34"/>
      <c r="AR74" s="30"/>
      <c r="AS74" s="29"/>
      <c r="AT74" s="34"/>
      <c r="AU74" s="8"/>
      <c r="AV74" s="8"/>
      <c r="AW74" s="8"/>
      <c r="AX74" s="34"/>
      <c r="AY74" s="30"/>
      <c r="AZ74" s="34"/>
      <c r="BA74" s="34"/>
      <c r="BB74" s="8"/>
      <c r="BC74" s="8"/>
      <c r="BD74" s="8"/>
      <c r="BE74" s="34"/>
      <c r="BF74" s="30"/>
      <c r="BG74" s="207"/>
      <c r="BH74" s="190"/>
      <c r="BI74" s="190"/>
      <c r="BJ74" s="190"/>
      <c r="BK74" s="190"/>
      <c r="BL74" s="190"/>
      <c r="BM74" s="191"/>
      <c r="BN74" s="18"/>
      <c r="BO74" s="22"/>
      <c r="BP74" s="22"/>
      <c r="BQ74" s="22"/>
      <c r="BR74" s="22"/>
      <c r="BS74" s="22"/>
      <c r="BT74" s="17"/>
      <c r="BU74" s="18"/>
      <c r="BV74" s="22"/>
      <c r="BW74" s="22"/>
      <c r="BX74" s="22"/>
      <c r="BY74" s="22"/>
      <c r="BZ74" s="22"/>
      <c r="CA74" s="22"/>
      <c r="CB74" s="18"/>
      <c r="CC74" s="22"/>
      <c r="CD74" s="22"/>
      <c r="CE74" s="22"/>
      <c r="CF74" s="22"/>
      <c r="CG74" s="22"/>
      <c r="CH74" s="22"/>
      <c r="CI74" s="220"/>
      <c r="CJ74" s="211"/>
      <c r="CK74" s="211"/>
      <c r="CL74" s="214"/>
      <c r="CM74" s="217"/>
      <c r="CN74" s="49">
        <v>7</v>
      </c>
      <c r="CO74" s="137"/>
      <c r="CQ74" s="208"/>
    </row>
    <row r="75" spans="2:95" s="78" customFormat="1" ht="18.75" customHeight="1" x14ac:dyDescent="0.15">
      <c r="B75" s="221" t="str">
        <f>INDEX(入力用全データ,MATCH($CO75,仮順位,0),1)</f>
        <v>B</v>
      </c>
      <c r="C75" s="229" t="str">
        <f>IF(E76="","",SUM(E76,E77))</f>
        <v/>
      </c>
      <c r="D75" s="93"/>
      <c r="E75" s="92" t="str">
        <f>IF(E76="","",IF(C75=H75,"△",IF(C75&gt;H75,"○","●")))</f>
        <v/>
      </c>
      <c r="F75" s="92"/>
      <c r="G75" s="92"/>
      <c r="H75" s="93" t="str">
        <f>IF(G76="","",SUM(G76,G77))</f>
        <v/>
      </c>
      <c r="I75" s="112"/>
      <c r="J75" s="90" t="str">
        <f>IF(L76="","",SUM(L76,L77))</f>
        <v/>
      </c>
      <c r="K75" s="91"/>
      <c r="L75" s="85" t="str">
        <f>IF(L76="","",IF(J75=O75,"△",IF(J75&gt;O75,"○","●")))</f>
        <v/>
      </c>
      <c r="M75" s="85"/>
      <c r="N75" s="85"/>
      <c r="O75" s="91" t="str">
        <f>IF(N76="","",SUM(N76,N77))</f>
        <v/>
      </c>
      <c r="P75" s="95"/>
      <c r="Q75" s="90" t="str">
        <f>IF(S76="","",SUM(S76,S77))</f>
        <v/>
      </c>
      <c r="R75" s="91"/>
      <c r="S75" s="91" t="str">
        <f>IF(S76="","",IF(Q75=V75,"△",IF(Q75&gt;V75,"○","●")))</f>
        <v/>
      </c>
      <c r="T75" s="91"/>
      <c r="U75" s="91"/>
      <c r="V75" s="91" t="str">
        <f>IF(U76="","",SUM(U76,U77))</f>
        <v/>
      </c>
      <c r="W75" s="95"/>
      <c r="X75" s="90" t="str">
        <f>IF(Z76="","",SUM(Z76,Z77))</f>
        <v/>
      </c>
      <c r="Y75" s="91"/>
      <c r="Z75" s="91" t="str">
        <f>IF(Z76="","",IF(X75=AC75,"△",IF(X75&gt;AC75,"○","●")))</f>
        <v/>
      </c>
      <c r="AA75" s="91"/>
      <c r="AB75" s="91"/>
      <c r="AC75" s="91" t="str">
        <f>IF(AB76="","",SUM(AB76,AB77))</f>
        <v/>
      </c>
      <c r="AD75" s="95"/>
      <c r="AE75" s="90" t="str">
        <f>IF(AG76="","",SUM(AG76,AG77))</f>
        <v/>
      </c>
      <c r="AF75" s="91"/>
      <c r="AG75" s="91" t="str">
        <f>IF(AG76="","",IF(AE75=AJ75,"△",IF(AE75&gt;AJ75,"○","●")))</f>
        <v/>
      </c>
      <c r="AH75" s="91"/>
      <c r="AI75" s="91"/>
      <c r="AJ75" s="91" t="str">
        <f>IF(AI76="","",SUM(AI76,AI77))</f>
        <v/>
      </c>
      <c r="AK75" s="95"/>
      <c r="AL75" s="90" t="str">
        <f>IF(AN76="","",SUM(AN76,AN77))</f>
        <v/>
      </c>
      <c r="AM75" s="91"/>
      <c r="AN75" s="91" t="str">
        <f>IF(AN76="","",IF(AL75=AQ75,"△",IF(AL75&gt;AQ75,"○","●")))</f>
        <v/>
      </c>
      <c r="AO75" s="91"/>
      <c r="AP75" s="91"/>
      <c r="AQ75" s="91" t="str">
        <f>IF(AP76="","",SUM(AP76,AP77))</f>
        <v/>
      </c>
      <c r="AR75" s="95"/>
      <c r="AS75" s="90" t="str">
        <f>IF(AU76="","",SUM(AU76,AU77))</f>
        <v/>
      </c>
      <c r="AT75" s="91"/>
      <c r="AU75" s="91" t="str">
        <f>IF(AU76="","",IF(AS75=AX75,"△",IF(AS75&gt;AX75,"○","●")))</f>
        <v/>
      </c>
      <c r="AV75" s="91"/>
      <c r="AW75" s="91"/>
      <c r="AX75" s="91" t="str">
        <f>IF(AW76="","",SUM(AW76,AW77))</f>
        <v/>
      </c>
      <c r="AY75" s="95"/>
      <c r="AZ75" s="90" t="str">
        <f>IF(BB76="","",SUM(BB76,BB77))</f>
        <v/>
      </c>
      <c r="BA75" s="91"/>
      <c r="BB75" s="91" t="str">
        <f>IF(BB76="","",IF(AZ75=BE75,"△",IF(AZ75&gt;BE75,"○","●")))</f>
        <v/>
      </c>
      <c r="BC75" s="91"/>
      <c r="BD75" s="91"/>
      <c r="BE75" s="91" t="str">
        <f>IF(BD76="","",SUM(BD76,BD77))</f>
        <v/>
      </c>
      <c r="BF75" s="95"/>
      <c r="BG75" s="90" t="str">
        <f>IF(BI76="","",SUM(BI76,BI77))</f>
        <v/>
      </c>
      <c r="BH75" s="91"/>
      <c r="BI75" s="91" t="str">
        <f>IF(BI76="","",IF(BG75=BL75,"△",IF(BG75&gt;BL75,"○","●")))</f>
        <v/>
      </c>
      <c r="BJ75" s="91"/>
      <c r="BK75" s="91"/>
      <c r="BL75" s="91" t="str">
        <f>IF(BK76="","",SUM(BK76,BK77))</f>
        <v/>
      </c>
      <c r="BM75" s="95"/>
      <c r="BN75" s="146"/>
      <c r="BO75" s="147"/>
      <c r="BP75" s="147"/>
      <c r="BQ75" s="147"/>
      <c r="BR75" s="147"/>
      <c r="BS75" s="147"/>
      <c r="BT75" s="148"/>
      <c r="BU75" s="90" t="str">
        <f>IF(順位ソート!BU75="","",順位ソート!BU75)</f>
        <v/>
      </c>
      <c r="BV75" s="91"/>
      <c r="BW75" s="91" t="str">
        <f>IF(順位ソート!BW75="","",順位ソート!BW75)</f>
        <v/>
      </c>
      <c r="BX75" s="91"/>
      <c r="BY75" s="91"/>
      <c r="BZ75" s="91" t="str">
        <f>IF(順位ソート!BZ75="","",順位ソート!BZ75)</f>
        <v/>
      </c>
      <c r="CA75" s="95"/>
      <c r="CB75" s="90" t="str">
        <f>IF(順位ソート!CB75="","",順位ソート!CB75)</f>
        <v/>
      </c>
      <c r="CC75" s="91"/>
      <c r="CD75" s="91" t="str">
        <f>IF(順位ソート!CD75="","",順位ソート!CD75)</f>
        <v/>
      </c>
      <c r="CE75" s="91"/>
      <c r="CF75" s="91"/>
      <c r="CG75" s="91" t="str">
        <f>IF(順位ソート!CG75="","",順位ソート!CG75)</f>
        <v/>
      </c>
      <c r="CH75" s="155"/>
      <c r="CI75" s="228" t="str">
        <f>IF(INDEX(入力用全データ,MATCH($CO75,仮順位,0),CI$100)="","",INDEX(入力用全データ,MATCH($CO75,仮順位,0),CI$100))</f>
        <v/>
      </c>
      <c r="CJ75" s="225" t="str">
        <f>IF(INDEX(入力用全データ,MATCH($CO75,仮順位,0),CJ$100)="","",INDEX(入力用全データ,MATCH($CO75,仮順位,0),CJ$100))</f>
        <v/>
      </c>
      <c r="CK75" s="225" t="str">
        <f>IF(INDEX(入力用全データ,MATCH($CO75,仮順位,0),CK$100)="","",INDEX(入力用全データ,MATCH($CO75,仮順位,0),CK$100))</f>
        <v/>
      </c>
      <c r="CL75" s="226" t="str">
        <f>IF(INDEX(入力用全データ,MATCH($CO75,仮順位,0),CL$100)="","",INDEX(入力用全データ,MATCH($CO75,仮順位,0),CL$100))</f>
        <v/>
      </c>
      <c r="CM75" s="227" t="str">
        <f>IF(INDEX(入力用全データ,MATCH($CO75,仮順位,0),CM$100)="","",INDEX(入力用全データ,MATCH($CO75,仮順位,0),CM$100))</f>
        <v/>
      </c>
      <c r="CN75" s="50">
        <v>0</v>
      </c>
      <c r="CO75" s="200">
        <v>10</v>
      </c>
      <c r="CP75" s="47">
        <f t="shared" ref="CP75" si="8">IF(CI75="",-ROW()*1000000000,CI75*1000000000+CL75*1000000+CJ75-ROW()/10000)</f>
        <v>-75000000000</v>
      </c>
      <c r="CQ75" s="208"/>
    </row>
    <row r="76" spans="2:95" ht="13.5" hidden="1" customHeight="1" x14ac:dyDescent="0.15">
      <c r="B76" s="222"/>
      <c r="C76" s="26"/>
      <c r="D76" s="25"/>
      <c r="E76" s="36" t="str">
        <f>IF(BR4="","",BR4)</f>
        <v/>
      </c>
      <c r="F76" s="36" t="s">
        <v>3</v>
      </c>
      <c r="G76" s="36" t="str">
        <f>IF(BP4="","",BP4)</f>
        <v/>
      </c>
      <c r="H76" s="27"/>
      <c r="I76" s="28"/>
      <c r="J76" s="24"/>
      <c r="K76" s="25"/>
      <c r="L76" s="36" t="str">
        <f>IF(BR12="","",BR12)</f>
        <v/>
      </c>
      <c r="M76" s="36" t="s">
        <v>3</v>
      </c>
      <c r="N76" s="36" t="str">
        <f>IF(BP12="","",BP12)</f>
        <v/>
      </c>
      <c r="O76" s="27"/>
      <c r="P76" s="28"/>
      <c r="Q76" s="24"/>
      <c r="R76" s="25"/>
      <c r="S76" s="12" t="str">
        <f>IF(BR20="","",BR20)</f>
        <v/>
      </c>
      <c r="T76" s="12" t="s">
        <v>3</v>
      </c>
      <c r="U76" s="12" t="str">
        <f>IF(BP20="","",BP20)</f>
        <v/>
      </c>
      <c r="V76" s="27"/>
      <c r="W76" s="28"/>
      <c r="X76" s="26"/>
      <c r="Y76" s="25"/>
      <c r="Z76" s="12" t="str">
        <f>IF(BR28="","",BR28)</f>
        <v/>
      </c>
      <c r="AA76" s="12" t="s">
        <v>3</v>
      </c>
      <c r="AB76" s="12" t="str">
        <f>IF(BP28="","",BP28)</f>
        <v/>
      </c>
      <c r="AC76" s="27"/>
      <c r="AD76" s="28"/>
      <c r="AE76" s="24"/>
      <c r="AF76" s="25"/>
      <c r="AG76" s="12" t="str">
        <f>IF(BR36="","",BR36)</f>
        <v/>
      </c>
      <c r="AH76" s="12" t="s">
        <v>3</v>
      </c>
      <c r="AI76" s="12" t="str">
        <f>IF(BP36="","",BP36)</f>
        <v/>
      </c>
      <c r="AJ76" s="27"/>
      <c r="AK76" s="28"/>
      <c r="AL76" s="24"/>
      <c r="AM76" s="25"/>
      <c r="AN76" s="12" t="str">
        <f>IF(BR44="","",BR44)</f>
        <v/>
      </c>
      <c r="AO76" s="12" t="s">
        <v>3</v>
      </c>
      <c r="AP76" s="12" t="str">
        <f>IF(BP44="","",BP44)</f>
        <v/>
      </c>
      <c r="AQ76" s="27"/>
      <c r="AR76" s="28"/>
      <c r="AS76" s="24"/>
      <c r="AT76" s="25"/>
      <c r="AU76" s="12" t="str">
        <f>IF(BR52="","",BR52)</f>
        <v/>
      </c>
      <c r="AV76" s="12" t="s">
        <v>3</v>
      </c>
      <c r="AW76" s="12" t="str">
        <f>IF(BP52="","",BP52)</f>
        <v/>
      </c>
      <c r="AX76" s="27"/>
      <c r="AY76" s="28"/>
      <c r="AZ76" s="24"/>
      <c r="BA76" s="25"/>
      <c r="BB76" s="12" t="str">
        <f>IF(BR60="","",BR60)</f>
        <v/>
      </c>
      <c r="BC76" s="12" t="s">
        <v>3</v>
      </c>
      <c r="BD76" s="12" t="str">
        <f>IF(BP60="","",BP60)</f>
        <v/>
      </c>
      <c r="BE76" s="27"/>
      <c r="BF76" s="28"/>
      <c r="BG76" s="26"/>
      <c r="BH76" s="25"/>
      <c r="BI76" s="36" t="str">
        <f>IF(BR68="","",BR68)</f>
        <v/>
      </c>
      <c r="BJ76" s="36" t="s">
        <v>3</v>
      </c>
      <c r="BK76" s="36" t="str">
        <f>IF(BP68="","",BP68)</f>
        <v/>
      </c>
      <c r="BL76" s="27"/>
      <c r="BM76" s="28"/>
      <c r="BN76" s="149"/>
      <c r="BO76" s="150"/>
      <c r="BP76" s="150"/>
      <c r="BQ76" s="150"/>
      <c r="BR76" s="150"/>
      <c r="BS76" s="150"/>
      <c r="BT76" s="151"/>
      <c r="BU76" s="15"/>
      <c r="BV76" s="16"/>
      <c r="BW76" s="12" t="str">
        <f>IF(INDEX(入力用全データ,MATCH($CO75,仮順位,0)+$CN76,MATCH(BU$2,入力用チーム名横,0)+BW$99)="","",INDEX(入力用全データ,MATCH($CO75,仮順位,0)+$CN76,MATCH(BU$2,入力用チーム名横,0)+BW$99))</f>
        <v/>
      </c>
      <c r="BX76" s="12" t="s">
        <v>3</v>
      </c>
      <c r="BY76" s="12" t="str">
        <f>IF(INDEX(入力用全データ,MATCH($CO75,仮順位,0)+$CN76,MATCH(BU$2,入力用チーム名横,0)+BY$99)="","",INDEX(入力用全データ,MATCH($CO75,仮順位,0)+$CN76,MATCH(BU$2,入力用チーム名横,0)+BY$99))</f>
        <v/>
      </c>
      <c r="BZ76" s="13"/>
      <c r="CA76" s="12"/>
      <c r="CB76" s="15"/>
      <c r="CC76" s="16"/>
      <c r="CD76" s="12" t="str">
        <f>IF(INDEX(入力用全データ,MATCH($CO75,仮順位,0)+$CN76,MATCH(CB$2,入力用チーム名横,0)+CD$99)="","",INDEX(入力用全データ,MATCH($CO75,仮順位,0)+$CN76,MATCH(CB$2,入力用チーム名横,0)+CD$99))</f>
        <v/>
      </c>
      <c r="CE76" s="12" t="s">
        <v>3</v>
      </c>
      <c r="CF76" s="12" t="str">
        <f>IF(INDEX(入力用全データ,MATCH($CO75,仮順位,0)+$CN76,MATCH(CB$2,入力用チーム名横,0)+CF$99)="","",INDEX(入力用全データ,MATCH($CO75,仮順位,0)+$CN76,MATCH(CB$2,入力用チーム名横,0)+CF$99))</f>
        <v/>
      </c>
      <c r="CG76" s="13"/>
      <c r="CH76" s="12"/>
      <c r="CI76" s="219"/>
      <c r="CJ76" s="210"/>
      <c r="CK76" s="210"/>
      <c r="CL76" s="213"/>
      <c r="CM76" s="216"/>
      <c r="CN76" s="49">
        <v>1</v>
      </c>
      <c r="CO76" s="199"/>
      <c r="CQ76" s="208"/>
    </row>
    <row r="77" spans="2:95" ht="13.5" hidden="1" customHeight="1" x14ac:dyDescent="0.15">
      <c r="B77" s="222"/>
      <c r="C77" s="26"/>
      <c r="D77" s="29"/>
      <c r="E77" s="36" t="str">
        <f>IF(BR5="","",BR5)</f>
        <v/>
      </c>
      <c r="F77" s="36" t="s">
        <v>3</v>
      </c>
      <c r="G77" s="36" t="str">
        <f>IF(BP5="","",BP5)</f>
        <v/>
      </c>
      <c r="H77" s="30"/>
      <c r="I77" s="28"/>
      <c r="J77" s="24"/>
      <c r="K77" s="29"/>
      <c r="L77" s="36" t="str">
        <f>IF(BR13="","",BR13)</f>
        <v/>
      </c>
      <c r="M77" s="36" t="s">
        <v>3</v>
      </c>
      <c r="N77" s="36" t="str">
        <f>IF(BP13="","",BP13)</f>
        <v/>
      </c>
      <c r="O77" s="30"/>
      <c r="P77" s="28"/>
      <c r="Q77" s="24"/>
      <c r="R77" s="29"/>
      <c r="S77" s="12" t="str">
        <f>IF(BR21="","",BR21)</f>
        <v/>
      </c>
      <c r="T77" s="12" t="s">
        <v>3</v>
      </c>
      <c r="U77" s="12" t="str">
        <f>IF(BP21="","",BP21)</f>
        <v/>
      </c>
      <c r="V77" s="28"/>
      <c r="W77" s="28"/>
      <c r="X77" s="26"/>
      <c r="Y77" s="29"/>
      <c r="Z77" s="12" t="str">
        <f>IF(BR29="","",BR29)</f>
        <v/>
      </c>
      <c r="AA77" s="12" t="s">
        <v>3</v>
      </c>
      <c r="AB77" s="12" t="str">
        <f>IF(BP29="","",BP29)</f>
        <v/>
      </c>
      <c r="AC77" s="30"/>
      <c r="AD77" s="28"/>
      <c r="AE77" s="24"/>
      <c r="AF77" s="29"/>
      <c r="AG77" s="12" t="str">
        <f>IF(BR37="","",BR37)</f>
        <v/>
      </c>
      <c r="AH77" s="12" t="s">
        <v>3</v>
      </c>
      <c r="AI77" s="12" t="str">
        <f>IF(BP37="","",BP37)</f>
        <v/>
      </c>
      <c r="AJ77" s="30"/>
      <c r="AK77" s="28"/>
      <c r="AL77" s="24"/>
      <c r="AM77" s="29"/>
      <c r="AN77" s="12" t="str">
        <f>IF(BR45="","",BR45)</f>
        <v/>
      </c>
      <c r="AO77" s="12" t="s">
        <v>3</v>
      </c>
      <c r="AP77" s="12" t="str">
        <f>IF(BP45="","",BP45)</f>
        <v/>
      </c>
      <c r="AQ77" s="30"/>
      <c r="AR77" s="28"/>
      <c r="AS77" s="24"/>
      <c r="AT77" s="29"/>
      <c r="AU77" s="12" t="str">
        <f>IF(BR53="","",BR53)</f>
        <v/>
      </c>
      <c r="AV77" s="12" t="s">
        <v>3</v>
      </c>
      <c r="AW77" s="12" t="str">
        <f>IF(BP53="","",BP53)</f>
        <v/>
      </c>
      <c r="AX77" s="30"/>
      <c r="AY77" s="28"/>
      <c r="AZ77" s="24"/>
      <c r="BA77" s="29"/>
      <c r="BB77" s="12" t="str">
        <f>IF(BR61="","",BR61)</f>
        <v/>
      </c>
      <c r="BC77" s="12" t="s">
        <v>3</v>
      </c>
      <c r="BD77" s="12" t="str">
        <f>IF(BP61="","",BP61)</f>
        <v/>
      </c>
      <c r="BE77" s="30"/>
      <c r="BF77" s="28"/>
      <c r="BG77" s="26"/>
      <c r="BH77" s="29"/>
      <c r="BI77" s="36" t="str">
        <f>IF(BR69="","",BR69)</f>
        <v/>
      </c>
      <c r="BJ77" s="36" t="s">
        <v>3</v>
      </c>
      <c r="BK77" s="36" t="str">
        <f>IF(BP69="","",BP69)</f>
        <v/>
      </c>
      <c r="BL77" s="30"/>
      <c r="BM77" s="28"/>
      <c r="BN77" s="149"/>
      <c r="BO77" s="150"/>
      <c r="BP77" s="150"/>
      <c r="BQ77" s="150"/>
      <c r="BR77" s="150"/>
      <c r="BS77" s="150"/>
      <c r="BT77" s="151"/>
      <c r="BU77" s="15"/>
      <c r="BV77" s="18"/>
      <c r="BW77" s="12" t="str">
        <f>IF(INDEX(入力用全データ,MATCH($CO75,仮順位,0)+$CN77,MATCH(BU$2,入力用チーム名横,0)+BW$99)="","",INDEX(入力用全データ,MATCH($CO75,仮順位,0)+$CN77,MATCH(BU$2,入力用チーム名横,0)+BW$99))</f>
        <v/>
      </c>
      <c r="BX77" s="12" t="s">
        <v>3</v>
      </c>
      <c r="BY77" s="12" t="str">
        <f>IF(INDEX(入力用全データ,MATCH($CO75,仮順位,0)+$CN77,MATCH(BU$2,入力用チーム名横,0)+BY$99)="","",INDEX(入力用全データ,MATCH($CO75,仮順位,0)+$CN77,MATCH(BU$2,入力用チーム名横,0)+BY$99))</f>
        <v/>
      </c>
      <c r="BZ77" s="17"/>
      <c r="CA77" s="12"/>
      <c r="CB77" s="15"/>
      <c r="CC77" s="18"/>
      <c r="CD77" s="12" t="str">
        <f>IF(INDEX(入力用全データ,MATCH($CO75,仮順位,0)+$CN77,MATCH(CB$2,入力用チーム名横,0)+CD$99)="","",INDEX(入力用全データ,MATCH($CO75,仮順位,0)+$CN77,MATCH(CB$2,入力用チーム名横,0)+CD$99))</f>
        <v/>
      </c>
      <c r="CE77" s="12" t="s">
        <v>3</v>
      </c>
      <c r="CF77" s="12" t="str">
        <f>IF(INDEX(入力用全データ,MATCH($CO75,仮順位,0)+$CN77,MATCH(CB$2,入力用チーム名横,0)+CF$99)="","",INDEX(入力用全データ,MATCH($CO75,仮順位,0)+$CN77,MATCH(CB$2,入力用チーム名横,0)+CF$99))</f>
        <v/>
      </c>
      <c r="CG77" s="17"/>
      <c r="CH77" s="12"/>
      <c r="CI77" s="219"/>
      <c r="CJ77" s="210"/>
      <c r="CK77" s="210"/>
      <c r="CL77" s="213"/>
      <c r="CM77" s="216"/>
      <c r="CN77" s="49">
        <v>2</v>
      </c>
      <c r="CO77" s="199"/>
      <c r="CQ77" s="208"/>
    </row>
    <row r="78" spans="2:95" ht="3.75" customHeight="1" x14ac:dyDescent="0.15">
      <c r="B78" s="222"/>
      <c r="C78" s="31"/>
      <c r="D78" s="31"/>
      <c r="E78" s="7"/>
      <c r="F78" s="7"/>
      <c r="G78" s="7"/>
      <c r="H78" s="31"/>
      <c r="I78" s="32"/>
      <c r="J78" s="33"/>
      <c r="K78" s="31"/>
      <c r="L78" s="7"/>
      <c r="M78" s="7"/>
      <c r="N78" s="7"/>
      <c r="O78" s="31"/>
      <c r="P78" s="32"/>
      <c r="Q78" s="33"/>
      <c r="R78" s="31"/>
      <c r="S78" s="7"/>
      <c r="T78" s="7"/>
      <c r="U78" s="7"/>
      <c r="V78" s="31"/>
      <c r="W78" s="64"/>
      <c r="X78" s="31"/>
      <c r="Y78" s="31"/>
      <c r="Z78" s="7"/>
      <c r="AA78" s="7"/>
      <c r="AB78" s="7"/>
      <c r="AC78" s="31"/>
      <c r="AD78" s="32"/>
      <c r="AE78" s="33"/>
      <c r="AF78" s="31"/>
      <c r="AG78" s="7"/>
      <c r="AH78" s="7"/>
      <c r="AI78" s="7"/>
      <c r="AJ78" s="31"/>
      <c r="AK78" s="32"/>
      <c r="AL78" s="33"/>
      <c r="AM78" s="31"/>
      <c r="AN78" s="7"/>
      <c r="AO78" s="7"/>
      <c r="AP78" s="7"/>
      <c r="AQ78" s="31"/>
      <c r="AR78" s="32"/>
      <c r="AS78" s="33"/>
      <c r="AT78" s="31"/>
      <c r="AU78" s="7"/>
      <c r="AV78" s="7"/>
      <c r="AW78" s="7"/>
      <c r="AX78" s="31"/>
      <c r="AY78" s="32"/>
      <c r="AZ78" s="33"/>
      <c r="BA78" s="31"/>
      <c r="BB78" s="7"/>
      <c r="BC78" s="7"/>
      <c r="BD78" s="7"/>
      <c r="BE78" s="31"/>
      <c r="BF78" s="32"/>
      <c r="BG78" s="31"/>
      <c r="BH78" s="31"/>
      <c r="BI78" s="7"/>
      <c r="BJ78" s="7"/>
      <c r="BK78" s="7"/>
      <c r="BL78" s="31"/>
      <c r="BM78" s="32"/>
      <c r="BN78" s="149"/>
      <c r="BO78" s="150"/>
      <c r="BP78" s="150"/>
      <c r="BQ78" s="150"/>
      <c r="BR78" s="150"/>
      <c r="BS78" s="150"/>
      <c r="BT78" s="151"/>
      <c r="BU78" s="21"/>
      <c r="BV78" s="19"/>
      <c r="BW78" s="19"/>
      <c r="BX78" s="19"/>
      <c r="BY78" s="19"/>
      <c r="BZ78" s="19"/>
      <c r="CA78" s="19"/>
      <c r="CB78" s="21"/>
      <c r="CC78" s="19"/>
      <c r="CD78" s="19"/>
      <c r="CE78" s="19"/>
      <c r="CF78" s="19"/>
      <c r="CG78" s="19"/>
      <c r="CH78" s="19"/>
      <c r="CI78" s="219"/>
      <c r="CJ78" s="210"/>
      <c r="CK78" s="210"/>
      <c r="CL78" s="213"/>
      <c r="CM78" s="216"/>
      <c r="CN78" s="49">
        <v>3</v>
      </c>
      <c r="CO78" s="199"/>
      <c r="CQ78" s="208"/>
    </row>
    <row r="79" spans="2:95" ht="18.75" customHeight="1" x14ac:dyDescent="0.15">
      <c r="B79" s="222"/>
      <c r="C79" s="145" t="str">
        <f>IF(E80="","",SUM(E80,E81))</f>
        <v/>
      </c>
      <c r="D79" s="83"/>
      <c r="E79" s="82" t="str">
        <f>IF(E80="","",IF(C79=H79,"△",IF(C79&gt;H79,"○","●")))</f>
        <v/>
      </c>
      <c r="F79" s="82"/>
      <c r="G79" s="82"/>
      <c r="H79" s="83" t="str">
        <f>IF(G80="","",SUM(G80,G81))</f>
        <v/>
      </c>
      <c r="I79" s="84"/>
      <c r="J79" s="94" t="str">
        <f>IF(L80="","",SUM(L80,L81))</f>
        <v/>
      </c>
      <c r="K79" s="83"/>
      <c r="L79" s="82" t="str">
        <f>IF(L80="","",IF(J79=O79,"△",IF(J79&gt;O79,"○","●")))</f>
        <v/>
      </c>
      <c r="M79" s="82"/>
      <c r="N79" s="82"/>
      <c r="O79" s="83" t="str">
        <f>IF(N80="","",SUM(N80,N81))</f>
        <v/>
      </c>
      <c r="P79" s="84"/>
      <c r="Q79" s="94" t="str">
        <f>IF(S80="","",SUM(S80,S81))</f>
        <v/>
      </c>
      <c r="R79" s="83"/>
      <c r="S79" s="83" t="str">
        <f>IF(S80="","",IF(Q79=V79,"△",IF(Q79&gt;V79,"○","●")))</f>
        <v/>
      </c>
      <c r="T79" s="83"/>
      <c r="U79" s="83"/>
      <c r="V79" s="83" t="str">
        <f>IF(U80="","",SUM(U80,U81))</f>
        <v/>
      </c>
      <c r="W79" s="84"/>
      <c r="X79" s="94" t="str">
        <f>IF(Z80="","",SUM(Z80,Z81))</f>
        <v/>
      </c>
      <c r="Y79" s="83"/>
      <c r="Z79" s="83" t="str">
        <f>IF(Z80="","",IF(X79=AC79,"△",IF(X79&gt;AC79,"○","●")))</f>
        <v/>
      </c>
      <c r="AA79" s="83"/>
      <c r="AB79" s="83"/>
      <c r="AC79" s="83" t="str">
        <f>IF(AB80="","",SUM(AB80,AB81))</f>
        <v/>
      </c>
      <c r="AD79" s="84"/>
      <c r="AE79" s="94" t="str">
        <f>IF(AG80="","",SUM(AG80,AG81))</f>
        <v/>
      </c>
      <c r="AF79" s="83"/>
      <c r="AG79" s="83" t="str">
        <f>IF(AG80="","",IF(AE79=AJ79,"△",IF(AE79&gt;AJ79,"○","●")))</f>
        <v/>
      </c>
      <c r="AH79" s="83"/>
      <c r="AI79" s="83"/>
      <c r="AJ79" s="83" t="str">
        <f>IF(AI80="","",SUM(AI80,AI81))</f>
        <v/>
      </c>
      <c r="AK79" s="84"/>
      <c r="AL79" s="94" t="str">
        <f>IF(AN80="","",SUM(AN80,AN81))</f>
        <v/>
      </c>
      <c r="AM79" s="83"/>
      <c r="AN79" s="83" t="str">
        <f>IF(AN80="","",IF(AL79=AQ79,"△",IF(AL79&gt;AQ79,"○","●")))</f>
        <v/>
      </c>
      <c r="AO79" s="83"/>
      <c r="AP79" s="83"/>
      <c r="AQ79" s="83" t="str">
        <f>IF(AP80="","",SUM(AP80,AP81))</f>
        <v/>
      </c>
      <c r="AR79" s="84"/>
      <c r="AS79" s="94" t="str">
        <f>IF(AU80="","",SUM(AU80,AU81))</f>
        <v/>
      </c>
      <c r="AT79" s="83"/>
      <c r="AU79" s="83" t="str">
        <f>IF(AU80="","",IF(AS79=AX79,"△",IF(AS79&gt;AX79,"○","●")))</f>
        <v/>
      </c>
      <c r="AV79" s="83"/>
      <c r="AW79" s="83"/>
      <c r="AX79" s="83" t="str">
        <f>IF(AW80="","",SUM(AW80,AW81))</f>
        <v/>
      </c>
      <c r="AY79" s="84"/>
      <c r="AZ79" s="94" t="str">
        <f>IF(BB80="","",SUM(BB80,BB81))</f>
        <v/>
      </c>
      <c r="BA79" s="83"/>
      <c r="BB79" s="83" t="str">
        <f>IF(BB80="","",IF(AZ79=BE79,"△",IF(AZ79&gt;BE79,"○","●")))</f>
        <v/>
      </c>
      <c r="BC79" s="83"/>
      <c r="BD79" s="83"/>
      <c r="BE79" s="83" t="str">
        <f>IF(BD80="","",SUM(BD80,BD81))</f>
        <v/>
      </c>
      <c r="BF79" s="84"/>
      <c r="BG79" s="94" t="str">
        <f>IF(BI80="","",SUM(BI80,BI81))</f>
        <v/>
      </c>
      <c r="BH79" s="83"/>
      <c r="BI79" s="83" t="str">
        <f>IF(BI80="","",IF(BG79=BL79,"△",IF(BG79&gt;BL79,"○","●")))</f>
        <v/>
      </c>
      <c r="BJ79" s="83"/>
      <c r="BK79" s="83"/>
      <c r="BL79" s="83" t="str">
        <f>IF(BK80="","",SUM(BK80,BK81))</f>
        <v/>
      </c>
      <c r="BM79" s="84"/>
      <c r="BN79" s="149"/>
      <c r="BO79" s="150"/>
      <c r="BP79" s="150"/>
      <c r="BQ79" s="150"/>
      <c r="BR79" s="150"/>
      <c r="BS79" s="150"/>
      <c r="BT79" s="151"/>
      <c r="BU79" s="94" t="str">
        <f>IF(順位ソート!BU79="","",順位ソート!BU79)</f>
        <v/>
      </c>
      <c r="BV79" s="83"/>
      <c r="BW79" s="83" t="str">
        <f>IF(順位ソート!BW79="","",順位ソート!BW79)</f>
        <v/>
      </c>
      <c r="BX79" s="83"/>
      <c r="BY79" s="83"/>
      <c r="BZ79" s="83" t="str">
        <f>IF(順位ソート!BZ79="","",順位ソート!BZ79)</f>
        <v/>
      </c>
      <c r="CA79" s="84"/>
      <c r="CB79" s="94" t="str">
        <f>IF(順位ソート!CB79="","",順位ソート!CB79)</f>
        <v/>
      </c>
      <c r="CC79" s="83"/>
      <c r="CD79" s="83" t="str">
        <f>IF(順位ソート!CD79="","",順位ソート!CD79)</f>
        <v/>
      </c>
      <c r="CE79" s="83"/>
      <c r="CF79" s="83"/>
      <c r="CG79" s="83" t="str">
        <f>IF(順位ソート!CG79="","",順位ソート!CG79)</f>
        <v/>
      </c>
      <c r="CH79" s="156"/>
      <c r="CI79" s="219"/>
      <c r="CJ79" s="210"/>
      <c r="CK79" s="210"/>
      <c r="CL79" s="213"/>
      <c r="CM79" s="216"/>
      <c r="CN79" s="49">
        <v>4</v>
      </c>
      <c r="CO79" s="199"/>
      <c r="CQ79" s="208"/>
    </row>
    <row r="80" spans="2:95" ht="13.5" hidden="1" customHeight="1" x14ac:dyDescent="0.15">
      <c r="B80" s="222"/>
      <c r="C80" s="26"/>
      <c r="D80" s="25"/>
      <c r="E80" s="36" t="str">
        <f>IF(BR8="","",BR8)</f>
        <v/>
      </c>
      <c r="F80" s="36" t="s">
        <v>3</v>
      </c>
      <c r="G80" s="36" t="str">
        <f>IF(BP8="","",BP8)</f>
        <v/>
      </c>
      <c r="H80" s="27"/>
      <c r="I80" s="28"/>
      <c r="J80" s="24"/>
      <c r="K80" s="25"/>
      <c r="L80" s="36" t="str">
        <f>IF(BR16="","",BR16)</f>
        <v/>
      </c>
      <c r="M80" s="36" t="s">
        <v>3</v>
      </c>
      <c r="N80" s="36" t="str">
        <f>IF(BP16="","",BP16)</f>
        <v/>
      </c>
      <c r="O80" s="27"/>
      <c r="P80" s="28"/>
      <c r="Q80" s="24"/>
      <c r="R80" s="25"/>
      <c r="S80" s="12" t="str">
        <f>IF(BR24="","",BR24)</f>
        <v/>
      </c>
      <c r="T80" s="12" t="s">
        <v>3</v>
      </c>
      <c r="U80" s="12" t="str">
        <f>IF(BP24="","",BP24)</f>
        <v/>
      </c>
      <c r="V80" s="27"/>
      <c r="W80" s="28"/>
      <c r="X80" s="26"/>
      <c r="Y80" s="25"/>
      <c r="Z80" s="12" t="str">
        <f>IF(BR32="","",BR32)</f>
        <v/>
      </c>
      <c r="AA80" s="12" t="s">
        <v>3</v>
      </c>
      <c r="AB80" s="12" t="str">
        <f>IF(BP32="","",BP32)</f>
        <v/>
      </c>
      <c r="AC80" s="27"/>
      <c r="AD80" s="28"/>
      <c r="AE80" s="24"/>
      <c r="AF80" s="25"/>
      <c r="AG80" s="12" t="str">
        <f>IF(BR40="","",BR40)</f>
        <v/>
      </c>
      <c r="AH80" s="12" t="s">
        <v>3</v>
      </c>
      <c r="AI80" s="12" t="str">
        <f>IF(BP40="","",BP40)</f>
        <v/>
      </c>
      <c r="AJ80" s="27"/>
      <c r="AK80" s="28"/>
      <c r="AL80" s="24"/>
      <c r="AM80" s="25"/>
      <c r="AN80" s="12" t="str">
        <f>IF(BR48="","",BR48)</f>
        <v/>
      </c>
      <c r="AO80" s="12" t="s">
        <v>3</v>
      </c>
      <c r="AP80" s="12" t="str">
        <f>IF(BP48="","",BP48)</f>
        <v/>
      </c>
      <c r="AQ80" s="27"/>
      <c r="AR80" s="28"/>
      <c r="AS80" s="24"/>
      <c r="AT80" s="25"/>
      <c r="AU80" s="12" t="str">
        <f>IF(BR56="","",BR56)</f>
        <v/>
      </c>
      <c r="AV80" s="12" t="s">
        <v>3</v>
      </c>
      <c r="AW80" s="12" t="str">
        <f>IF(BP56="","",BP56)</f>
        <v/>
      </c>
      <c r="AX80" s="27"/>
      <c r="AY80" s="28"/>
      <c r="AZ80" s="24"/>
      <c r="BA80" s="25"/>
      <c r="BB80" s="12" t="str">
        <f>IF(BR64="","",BR64)</f>
        <v/>
      </c>
      <c r="BC80" s="12" t="s">
        <v>3</v>
      </c>
      <c r="BD80" s="12" t="str">
        <f>IF(BP64="","",BP64)</f>
        <v/>
      </c>
      <c r="BE80" s="27"/>
      <c r="BF80" s="28"/>
      <c r="BG80" s="26"/>
      <c r="BH80" s="25"/>
      <c r="BI80" s="36" t="str">
        <f>IF(BR72="","",BR72)</f>
        <v/>
      </c>
      <c r="BJ80" s="36" t="s">
        <v>3</v>
      </c>
      <c r="BK80" s="36" t="str">
        <f>IF(BP72="","",BP72)</f>
        <v/>
      </c>
      <c r="BL80" s="27"/>
      <c r="BM80" s="28"/>
      <c r="BN80" s="149"/>
      <c r="BO80" s="150"/>
      <c r="BP80" s="150"/>
      <c r="BQ80" s="150"/>
      <c r="BR80" s="150"/>
      <c r="BS80" s="150"/>
      <c r="BT80" s="151"/>
      <c r="BU80" s="15"/>
      <c r="BV80" s="16"/>
      <c r="BW80" s="12" t="str">
        <f>IF(INDEX(入力用全データ,MATCH($CO75,仮順位,0)+$CN80,MATCH(BU$2,入力用チーム名横,0)+BW$99)="","",INDEX(入力用全データ,MATCH($CO75,仮順位,0)+$CN80,MATCH(BU$2,入力用チーム名横,0)+BW$99))</f>
        <v/>
      </c>
      <c r="BX80" s="12" t="s">
        <v>3</v>
      </c>
      <c r="BY80" s="12" t="str">
        <f>IF(INDEX(入力用全データ,MATCH($CO75,仮順位,0)+$CN80,MATCH(BU$2,入力用チーム名横,0)+BY$99)="","",INDEX(入力用全データ,MATCH($CO75,仮順位,0)+$CN80,MATCH(BU$2,入力用チーム名横,0)+BY$99))</f>
        <v/>
      </c>
      <c r="BZ80" s="13"/>
      <c r="CA80" s="12"/>
      <c r="CB80" s="15"/>
      <c r="CC80" s="16"/>
      <c r="CD80" s="12" t="str">
        <f>IF(INDEX(入力用全データ,MATCH($CO75,仮順位,0)+$CN80,MATCH(CB$2,入力用チーム名横,0)+CD$99)="","",INDEX(入力用全データ,MATCH($CO75,仮順位,0)+$CN80,MATCH(CB$2,入力用チーム名横,0)+CD$99))</f>
        <v/>
      </c>
      <c r="CE80" s="12" t="s">
        <v>3</v>
      </c>
      <c r="CF80" s="12" t="str">
        <f>IF(INDEX(入力用全データ,MATCH($CO75,仮順位,0)+$CN80,MATCH(CB$2,入力用チーム名横,0)+CF$99)="","",INDEX(入力用全データ,MATCH($CO75,仮順位,0)+$CN80,MATCH(CB$2,入力用チーム名横,0)+CF$99))</f>
        <v/>
      </c>
      <c r="CG80" s="13"/>
      <c r="CH80" s="12"/>
      <c r="CI80" s="219"/>
      <c r="CJ80" s="210"/>
      <c r="CK80" s="210"/>
      <c r="CL80" s="213"/>
      <c r="CM80" s="216"/>
      <c r="CN80" s="49">
        <v>5</v>
      </c>
      <c r="CO80" s="199"/>
      <c r="CQ80" s="208"/>
    </row>
    <row r="81" spans="2:95" ht="13.5" hidden="1" customHeight="1" x14ac:dyDescent="0.15">
      <c r="B81" s="222"/>
      <c r="C81" s="26"/>
      <c r="D81" s="29"/>
      <c r="E81" s="36" t="str">
        <f>IF(BR9="","",BR9)</f>
        <v/>
      </c>
      <c r="F81" s="36" t="s">
        <v>3</v>
      </c>
      <c r="G81" s="36" t="str">
        <f>IF(BP9="","",BP9)</f>
        <v/>
      </c>
      <c r="H81" s="30"/>
      <c r="I81" s="28"/>
      <c r="J81" s="24"/>
      <c r="K81" s="29"/>
      <c r="L81" s="36" t="str">
        <f>IF(BR17="","",BR17)</f>
        <v/>
      </c>
      <c r="M81" s="36" t="s">
        <v>3</v>
      </c>
      <c r="N81" s="36" t="str">
        <f>IF(BP17="","",BP17)</f>
        <v/>
      </c>
      <c r="O81" s="30"/>
      <c r="P81" s="28"/>
      <c r="Q81" s="24"/>
      <c r="R81" s="29"/>
      <c r="S81" s="12" t="str">
        <f>IF(BR25="","",BR25)</f>
        <v/>
      </c>
      <c r="T81" s="12" t="s">
        <v>3</v>
      </c>
      <c r="U81" s="12" t="str">
        <f>IF(BP25="","",BP25)</f>
        <v/>
      </c>
      <c r="V81" s="30"/>
      <c r="W81" s="28"/>
      <c r="X81" s="26"/>
      <c r="Y81" s="29"/>
      <c r="Z81" s="12" t="str">
        <f>IF(BR33="","",BR33)</f>
        <v/>
      </c>
      <c r="AA81" s="12" t="s">
        <v>3</v>
      </c>
      <c r="AB81" s="12" t="str">
        <f>IF(BP33="","",BP33)</f>
        <v/>
      </c>
      <c r="AC81" s="30"/>
      <c r="AD81" s="28"/>
      <c r="AE81" s="24"/>
      <c r="AF81" s="29"/>
      <c r="AG81" s="12" t="str">
        <f>IF(BR41="","",BR41)</f>
        <v/>
      </c>
      <c r="AH81" s="12" t="s">
        <v>3</v>
      </c>
      <c r="AI81" s="12" t="str">
        <f>IF(BP41="","",BP41)</f>
        <v/>
      </c>
      <c r="AJ81" s="30"/>
      <c r="AK81" s="28"/>
      <c r="AL81" s="24"/>
      <c r="AM81" s="29"/>
      <c r="AN81" s="12" t="str">
        <f>IF(BR49="","",BR49)</f>
        <v/>
      </c>
      <c r="AO81" s="12" t="s">
        <v>3</v>
      </c>
      <c r="AP81" s="12" t="str">
        <f>IF(BP49="","",BP49)</f>
        <v/>
      </c>
      <c r="AQ81" s="30"/>
      <c r="AR81" s="28"/>
      <c r="AS81" s="24"/>
      <c r="AT81" s="29"/>
      <c r="AU81" s="12" t="str">
        <f>IF(BR57="","",BR57)</f>
        <v/>
      </c>
      <c r="AV81" s="12" t="s">
        <v>3</v>
      </c>
      <c r="AW81" s="12" t="str">
        <f>IF(BP57="","",BP57)</f>
        <v/>
      </c>
      <c r="AX81" s="30"/>
      <c r="AY81" s="28"/>
      <c r="AZ81" s="24"/>
      <c r="BA81" s="29"/>
      <c r="BB81" s="12" t="str">
        <f>IF(BR65="","",BR65)</f>
        <v/>
      </c>
      <c r="BC81" s="12" t="s">
        <v>3</v>
      </c>
      <c r="BD81" s="12" t="str">
        <f>IF(BP65="","",BP65)</f>
        <v/>
      </c>
      <c r="BE81" s="30"/>
      <c r="BF81" s="28"/>
      <c r="BG81" s="26"/>
      <c r="BH81" s="29"/>
      <c r="BI81" s="36" t="str">
        <f>IF(BR73="","",BR73)</f>
        <v/>
      </c>
      <c r="BJ81" s="36" t="s">
        <v>3</v>
      </c>
      <c r="BK81" s="36" t="str">
        <f>IF(BP73="","",BP73)</f>
        <v/>
      </c>
      <c r="BL81" s="30"/>
      <c r="BM81" s="28"/>
      <c r="BN81" s="149"/>
      <c r="BO81" s="150"/>
      <c r="BP81" s="150"/>
      <c r="BQ81" s="150"/>
      <c r="BR81" s="150"/>
      <c r="BS81" s="150"/>
      <c r="BT81" s="151"/>
      <c r="BU81" s="15"/>
      <c r="BV81" s="18"/>
      <c r="BW81" s="12" t="str">
        <f>IF(INDEX(入力用全データ,MATCH($CO75,仮順位,0)+$CN81,MATCH(BU$2,入力用チーム名横,0)+BW$99)="","",INDEX(入力用全データ,MATCH($CO75,仮順位,0)+$CN81,MATCH(BU$2,入力用チーム名横,0)+BW$99))</f>
        <v/>
      </c>
      <c r="BX81" s="12" t="s">
        <v>3</v>
      </c>
      <c r="BY81" s="12" t="str">
        <f>IF(INDEX(入力用全データ,MATCH($CO75,仮順位,0)+$CN81,MATCH(BU$2,入力用チーム名横,0)+BY$99)="","",INDEX(入力用全データ,MATCH($CO75,仮順位,0)+$CN81,MATCH(BU$2,入力用チーム名横,0)+BY$99))</f>
        <v/>
      </c>
      <c r="BZ81" s="17"/>
      <c r="CA81" s="12"/>
      <c r="CB81" s="15"/>
      <c r="CC81" s="18"/>
      <c r="CD81" s="12" t="str">
        <f>IF(INDEX(入力用全データ,MATCH($CO75,仮順位,0)+$CN81,MATCH(CB$2,入力用チーム名横,0)+CD$99)="","",INDEX(入力用全データ,MATCH($CO75,仮順位,0)+$CN81,MATCH(CB$2,入力用チーム名横,0)+CD$99))</f>
        <v/>
      </c>
      <c r="CE81" s="12" t="s">
        <v>3</v>
      </c>
      <c r="CF81" s="12" t="str">
        <f>IF(INDEX(入力用全データ,MATCH($CO75,仮順位,0)+$CN81,MATCH(CB$2,入力用チーム名横,0)+CF$99)="","",INDEX(入力用全データ,MATCH($CO75,仮順位,0)+$CN81,MATCH(CB$2,入力用チーム名横,0)+CF$99))</f>
        <v/>
      </c>
      <c r="CG81" s="17"/>
      <c r="CH81" s="12"/>
      <c r="CI81" s="219"/>
      <c r="CJ81" s="210"/>
      <c r="CK81" s="210"/>
      <c r="CL81" s="213"/>
      <c r="CM81" s="216"/>
      <c r="CN81" s="49">
        <v>6</v>
      </c>
      <c r="CO81" s="199"/>
      <c r="CQ81" s="208"/>
    </row>
    <row r="82" spans="2:95" ht="3.75" customHeight="1" x14ac:dyDescent="0.15">
      <c r="B82" s="223"/>
      <c r="C82" s="34"/>
      <c r="D82" s="34"/>
      <c r="E82" s="8"/>
      <c r="F82" s="8"/>
      <c r="G82" s="8"/>
      <c r="H82" s="34"/>
      <c r="I82" s="30"/>
      <c r="J82" s="29"/>
      <c r="K82" s="34"/>
      <c r="L82" s="8"/>
      <c r="M82" s="8"/>
      <c r="N82" s="8"/>
      <c r="O82" s="34"/>
      <c r="P82" s="30"/>
      <c r="Q82" s="29"/>
      <c r="R82" s="34"/>
      <c r="S82" s="8"/>
      <c r="T82" s="8"/>
      <c r="U82" s="8"/>
      <c r="V82" s="34"/>
      <c r="W82" s="30"/>
      <c r="X82" s="34"/>
      <c r="Y82" s="34"/>
      <c r="Z82" s="8"/>
      <c r="AA82" s="8"/>
      <c r="AB82" s="8"/>
      <c r="AC82" s="34"/>
      <c r="AD82" s="30"/>
      <c r="AE82" s="29"/>
      <c r="AF82" s="34"/>
      <c r="AG82" s="8"/>
      <c r="AH82" s="8"/>
      <c r="AI82" s="8"/>
      <c r="AJ82" s="34"/>
      <c r="AK82" s="30"/>
      <c r="AL82" s="29"/>
      <c r="AM82" s="34"/>
      <c r="AN82" s="8"/>
      <c r="AO82" s="8"/>
      <c r="AP82" s="8"/>
      <c r="AQ82" s="34"/>
      <c r="AR82" s="30"/>
      <c r="AS82" s="29"/>
      <c r="AT82" s="34"/>
      <c r="AU82" s="8"/>
      <c r="AV82" s="8"/>
      <c r="AW82" s="8"/>
      <c r="AX82" s="34"/>
      <c r="AY82" s="30"/>
      <c r="AZ82" s="29"/>
      <c r="BA82" s="34"/>
      <c r="BB82" s="8"/>
      <c r="BC82" s="8"/>
      <c r="BD82" s="8"/>
      <c r="BE82" s="34"/>
      <c r="BF82" s="30"/>
      <c r="BG82" s="34"/>
      <c r="BH82" s="34"/>
      <c r="BI82" s="8"/>
      <c r="BJ82" s="8"/>
      <c r="BK82" s="8"/>
      <c r="BL82" s="34"/>
      <c r="BM82" s="30"/>
      <c r="BN82" s="152"/>
      <c r="BO82" s="153"/>
      <c r="BP82" s="153"/>
      <c r="BQ82" s="153"/>
      <c r="BR82" s="153"/>
      <c r="BS82" s="153"/>
      <c r="BT82" s="154"/>
      <c r="BU82" s="18"/>
      <c r="BV82" s="22"/>
      <c r="BW82" s="22"/>
      <c r="BX82" s="22"/>
      <c r="BY82" s="22"/>
      <c r="BZ82" s="22"/>
      <c r="CA82" s="22"/>
      <c r="CB82" s="18"/>
      <c r="CC82" s="22"/>
      <c r="CD82" s="22"/>
      <c r="CE82" s="22"/>
      <c r="CF82" s="22"/>
      <c r="CG82" s="22"/>
      <c r="CH82" s="22"/>
      <c r="CI82" s="220"/>
      <c r="CJ82" s="211"/>
      <c r="CK82" s="211"/>
      <c r="CL82" s="214"/>
      <c r="CM82" s="217"/>
      <c r="CN82" s="49">
        <v>7</v>
      </c>
      <c r="CO82" s="137"/>
      <c r="CQ82" s="208"/>
    </row>
    <row r="83" spans="2:95" s="78" customFormat="1" ht="18.75" customHeight="1" x14ac:dyDescent="0.15">
      <c r="B83" s="221" t="str">
        <f>INDEX(入力用全データ,MATCH($CO83,仮順位,0),1)</f>
        <v>C</v>
      </c>
      <c r="C83" s="172" t="str">
        <f>IF(E84="","",SUM(E84,E85))</f>
        <v/>
      </c>
      <c r="D83" s="91"/>
      <c r="E83" s="85" t="str">
        <f>IF(E84="","",IF(C83=H83,"△",IF(C83&gt;H83,"○","●")))</f>
        <v/>
      </c>
      <c r="F83" s="85"/>
      <c r="G83" s="85"/>
      <c r="H83" s="91" t="str">
        <f>IF(G84="","",SUM(G84,G85))</f>
        <v/>
      </c>
      <c r="I83" s="95"/>
      <c r="J83" s="90" t="str">
        <f>IF(L84="","",SUM(L84,L85))</f>
        <v/>
      </c>
      <c r="K83" s="91"/>
      <c r="L83" s="85" t="str">
        <f>IF(L84="","",IF(J83=O83,"△",IF(J83&gt;O83,"○","●")))</f>
        <v/>
      </c>
      <c r="M83" s="85"/>
      <c r="N83" s="85"/>
      <c r="O83" s="91" t="str">
        <f>IF(N84="","",SUM(N84,N85))</f>
        <v/>
      </c>
      <c r="P83" s="95"/>
      <c r="Q83" s="90" t="str">
        <f>IF(S84="","",SUM(S84,S85))</f>
        <v/>
      </c>
      <c r="R83" s="91"/>
      <c r="S83" s="85" t="str">
        <f>IF(S84="","",IF(Q83=V83,"△",IF(Q83&gt;V83,"○","●")))</f>
        <v/>
      </c>
      <c r="T83" s="85"/>
      <c r="U83" s="85"/>
      <c r="V83" s="91" t="str">
        <f>IF(U84="","",SUM(U84,U85))</f>
        <v/>
      </c>
      <c r="W83" s="95"/>
      <c r="X83" s="90" t="str">
        <f>IF(Z84="","",SUM(Z84,Z85))</f>
        <v/>
      </c>
      <c r="Y83" s="91"/>
      <c r="Z83" s="91" t="str">
        <f>IF(Z84="","",IF(X83=AC83,"△",IF(X83&gt;AC83,"○","●")))</f>
        <v/>
      </c>
      <c r="AA83" s="91"/>
      <c r="AB83" s="91"/>
      <c r="AC83" s="91" t="str">
        <f>IF(AB84="","",SUM(AB84,AB85))</f>
        <v/>
      </c>
      <c r="AD83" s="95"/>
      <c r="AE83" s="90" t="str">
        <f>IF(AG84="","",SUM(AG84,AG85))</f>
        <v/>
      </c>
      <c r="AF83" s="91"/>
      <c r="AG83" s="91" t="str">
        <f>IF(AG84="","",IF(AE83=AJ83,"△",IF(AE83&gt;AJ83,"○","●")))</f>
        <v/>
      </c>
      <c r="AH83" s="91"/>
      <c r="AI83" s="91"/>
      <c r="AJ83" s="91" t="str">
        <f>IF(AI84="","",SUM(AI84,AI85))</f>
        <v/>
      </c>
      <c r="AK83" s="95"/>
      <c r="AL83" s="90" t="str">
        <f>IF(AN84="","",SUM(AN84,AN85))</f>
        <v/>
      </c>
      <c r="AM83" s="91"/>
      <c r="AN83" s="91" t="str">
        <f>IF(AN84="","",IF(AL83=AQ83,"△",IF(AL83&gt;AQ83,"○","●")))</f>
        <v/>
      </c>
      <c r="AO83" s="91"/>
      <c r="AP83" s="91"/>
      <c r="AQ83" s="91" t="str">
        <f>IF(AP84="","",SUM(AP84,AP85))</f>
        <v/>
      </c>
      <c r="AR83" s="95"/>
      <c r="AS83" s="90" t="str">
        <f>IF(AU84="","",SUM(AU84,AU85))</f>
        <v/>
      </c>
      <c r="AT83" s="91"/>
      <c r="AU83" s="91" t="str">
        <f>IF(AU84="","",IF(AS83=AX83,"△",IF(AS83&gt;AX83,"○","●")))</f>
        <v/>
      </c>
      <c r="AV83" s="91"/>
      <c r="AW83" s="91"/>
      <c r="AX83" s="91" t="str">
        <f>IF(AW84="","",SUM(AW84,AW85))</f>
        <v/>
      </c>
      <c r="AY83" s="95"/>
      <c r="AZ83" s="90" t="str">
        <f>IF(BB84="","",SUM(BB84,BB85))</f>
        <v/>
      </c>
      <c r="BA83" s="91"/>
      <c r="BB83" s="91" t="str">
        <f>IF(BB84="","",IF(AZ83=BE83,"△",IF(AZ83&gt;BE83,"○","●")))</f>
        <v/>
      </c>
      <c r="BC83" s="91"/>
      <c r="BD83" s="91"/>
      <c r="BE83" s="91" t="str">
        <f>IF(BD84="","",SUM(BD84,BD85))</f>
        <v/>
      </c>
      <c r="BF83" s="95"/>
      <c r="BG83" s="90" t="str">
        <f>IF(BI84="","",SUM(BI84,BI85))</f>
        <v/>
      </c>
      <c r="BH83" s="91"/>
      <c r="BI83" s="91" t="str">
        <f>IF(BI84="","",IF(BG83=BL83,"△",IF(BG83&gt;BL83,"○","●")))</f>
        <v/>
      </c>
      <c r="BJ83" s="91"/>
      <c r="BK83" s="91"/>
      <c r="BL83" s="91" t="str">
        <f>IF(BK84="","",SUM(BK84,BK85))</f>
        <v/>
      </c>
      <c r="BM83" s="95"/>
      <c r="BN83" s="90" t="str">
        <f>IF(BP84="","",SUM(BP84,BP85))</f>
        <v/>
      </c>
      <c r="BO83" s="91"/>
      <c r="BP83" s="91" t="str">
        <f>IF(BP84="","",IF(BN83=BS83,"△",IF(BN83&gt;BS83,"○","●")))</f>
        <v/>
      </c>
      <c r="BQ83" s="91"/>
      <c r="BR83" s="91"/>
      <c r="BS83" s="91" t="str">
        <f>IF(BR84="","",SUM(BR84,BR85))</f>
        <v/>
      </c>
      <c r="BT83" s="95"/>
      <c r="BU83" s="146"/>
      <c r="BV83" s="147"/>
      <c r="BW83" s="147"/>
      <c r="BX83" s="147"/>
      <c r="BY83" s="147"/>
      <c r="BZ83" s="147"/>
      <c r="CA83" s="148"/>
      <c r="CB83" s="90" t="str">
        <f>IF(順位ソート!CB83="","",順位ソート!CB83)</f>
        <v/>
      </c>
      <c r="CC83" s="91"/>
      <c r="CD83" s="91" t="str">
        <f>IF(順位ソート!CD83="","",順位ソート!CD83)</f>
        <v/>
      </c>
      <c r="CE83" s="91"/>
      <c r="CF83" s="91"/>
      <c r="CG83" s="91" t="str">
        <f>IF(順位ソート!CG83="","",順位ソート!CG83)</f>
        <v/>
      </c>
      <c r="CH83" s="155"/>
      <c r="CI83" s="228" t="str">
        <f>IF(INDEX(入力用全データ,MATCH($CO83,仮順位,0),CI$100)="","",INDEX(入力用全データ,MATCH($CO83,仮順位,0),CI$100))</f>
        <v/>
      </c>
      <c r="CJ83" s="225" t="str">
        <f>IF(INDEX(入力用全データ,MATCH($CO83,仮順位,0),CJ$100)="","",INDEX(入力用全データ,MATCH($CO83,仮順位,0),CJ$100))</f>
        <v/>
      </c>
      <c r="CK83" s="225" t="str">
        <f>IF(INDEX(入力用全データ,MATCH($CO83,仮順位,0),CK$100)="","",INDEX(入力用全データ,MATCH($CO83,仮順位,0),CK$100))</f>
        <v/>
      </c>
      <c r="CL83" s="226" t="str">
        <f>IF(INDEX(入力用全データ,MATCH($CO83,仮順位,0),CL$100)="","",INDEX(入力用全データ,MATCH($CO83,仮順位,0),CL$100))</f>
        <v/>
      </c>
      <c r="CM83" s="227" t="str">
        <f>IF(INDEX(入力用全データ,MATCH($CO83,仮順位,0),CM$100)="","",INDEX(入力用全データ,MATCH($CO83,仮順位,0),CM$100))</f>
        <v/>
      </c>
      <c r="CN83" s="50">
        <v>0</v>
      </c>
      <c r="CO83" s="200">
        <v>11</v>
      </c>
      <c r="CP83" s="47">
        <f t="shared" ref="CP83" si="9">IF(CI83="",-ROW()*1000000000,CI83*1000000000+CL83*1000000+CJ83-ROW()/10000)</f>
        <v>-83000000000</v>
      </c>
      <c r="CQ83" s="208"/>
    </row>
    <row r="84" spans="2:95" ht="13.5" hidden="1" customHeight="1" x14ac:dyDescent="0.15">
      <c r="B84" s="222"/>
      <c r="C84" s="26"/>
      <c r="D84" s="25"/>
      <c r="E84" s="36" t="str">
        <f>IF(BY4="","",BY4)</f>
        <v/>
      </c>
      <c r="F84" s="36" t="s">
        <v>3</v>
      </c>
      <c r="G84" s="36" t="str">
        <f>IF(BW4="","",BW4)</f>
        <v/>
      </c>
      <c r="H84" s="27"/>
      <c r="I84" s="28"/>
      <c r="J84" s="26"/>
      <c r="K84" s="25"/>
      <c r="L84" s="36" t="str">
        <f>IF(BY12="","",BY12)</f>
        <v/>
      </c>
      <c r="M84" s="36" t="s">
        <v>3</v>
      </c>
      <c r="N84" s="36" t="str">
        <f>IF(BW12="","",BW12)</f>
        <v/>
      </c>
      <c r="O84" s="27"/>
      <c r="P84" s="28"/>
      <c r="Q84" s="24"/>
      <c r="R84" s="25"/>
      <c r="S84" s="36" t="str">
        <f>IF(BY20="","",BY20)</f>
        <v/>
      </c>
      <c r="T84" s="36" t="s">
        <v>3</v>
      </c>
      <c r="U84" s="36" t="str">
        <f>IF(BW20="","",BW20)</f>
        <v/>
      </c>
      <c r="V84" s="27"/>
      <c r="W84" s="28"/>
      <c r="X84" s="24"/>
      <c r="Y84" s="25"/>
      <c r="Z84" s="12" t="str">
        <f>IF(BY28="","",BY28)</f>
        <v/>
      </c>
      <c r="AA84" s="12" t="s">
        <v>3</v>
      </c>
      <c r="AB84" s="12" t="str">
        <f>IF(BW28="","",BW28)</f>
        <v/>
      </c>
      <c r="AC84" s="27"/>
      <c r="AD84" s="28"/>
      <c r="AE84" s="26"/>
      <c r="AF84" s="25"/>
      <c r="AG84" s="12" t="str">
        <f>IF(BY36="","",BY36)</f>
        <v/>
      </c>
      <c r="AH84" s="12" t="s">
        <v>3</v>
      </c>
      <c r="AI84" s="12" t="str">
        <f>IF(BW36="","",BW36)</f>
        <v/>
      </c>
      <c r="AJ84" s="27"/>
      <c r="AK84" s="28"/>
      <c r="AL84" s="24"/>
      <c r="AM84" s="25"/>
      <c r="AN84" s="12" t="str">
        <f>IF(BY44="","",BY44)</f>
        <v/>
      </c>
      <c r="AO84" s="12" t="s">
        <v>3</v>
      </c>
      <c r="AP84" s="12" t="str">
        <f>IF(BW44="","",BW44)</f>
        <v/>
      </c>
      <c r="AQ84" s="27"/>
      <c r="AR84" s="28"/>
      <c r="AS84" s="24"/>
      <c r="AT84" s="25"/>
      <c r="AU84" s="12" t="str">
        <f>IF(BY52="","",BY52)</f>
        <v/>
      </c>
      <c r="AV84" s="12" t="s">
        <v>3</v>
      </c>
      <c r="AW84" s="12" t="str">
        <f>IF(BW52="","",BW52)</f>
        <v/>
      </c>
      <c r="AX84" s="27"/>
      <c r="AY84" s="28"/>
      <c r="AZ84" s="24"/>
      <c r="BA84" s="25"/>
      <c r="BB84" s="12" t="str">
        <f>IF(BY60="","",BY60)</f>
        <v/>
      </c>
      <c r="BC84" s="12" t="s">
        <v>3</v>
      </c>
      <c r="BD84" s="12" t="str">
        <f>IF(BW60="","",BW60)</f>
        <v/>
      </c>
      <c r="BE84" s="27"/>
      <c r="BF84" s="28"/>
      <c r="BG84" s="24"/>
      <c r="BH84" s="25"/>
      <c r="BI84" s="12" t="str">
        <f>IF(BY68="","",BY68)</f>
        <v/>
      </c>
      <c r="BJ84" s="12" t="s">
        <v>3</v>
      </c>
      <c r="BK84" s="12" t="str">
        <f>IF(BW68="","",BW68)</f>
        <v/>
      </c>
      <c r="BL84" s="27"/>
      <c r="BM84" s="28"/>
      <c r="BN84" s="26"/>
      <c r="BO84" s="25"/>
      <c r="BP84" s="36" t="str">
        <f>IF(BY76="","",BY76)</f>
        <v/>
      </c>
      <c r="BQ84" s="36" t="s">
        <v>3</v>
      </c>
      <c r="BR84" s="36" t="str">
        <f>IF(BW76="","",BW76)</f>
        <v/>
      </c>
      <c r="BS84" s="27"/>
      <c r="BT84" s="28"/>
      <c r="BU84" s="149"/>
      <c r="BV84" s="150"/>
      <c r="BW84" s="150"/>
      <c r="BX84" s="150"/>
      <c r="BY84" s="150"/>
      <c r="BZ84" s="150"/>
      <c r="CA84" s="151"/>
      <c r="CB84" s="15"/>
      <c r="CC84" s="16"/>
      <c r="CD84" s="12" t="str">
        <f>IF(INDEX(入力用全データ,MATCH($CO83,仮順位,0)+$CN84,MATCH(CB$2,入力用チーム名横,0)+CD$99)="","",INDEX(入力用全データ,MATCH($CO83,仮順位,0)+$CN84,MATCH(CB$2,入力用チーム名横,0)+CD$99))</f>
        <v/>
      </c>
      <c r="CE84" s="12" t="s">
        <v>3</v>
      </c>
      <c r="CF84" s="12" t="str">
        <f>IF(INDEX(入力用全データ,MATCH($CO83,仮順位,0)+$CN84,MATCH(CB$2,入力用チーム名横,0)+CF$99)="","",INDEX(入力用全データ,MATCH($CO83,仮順位,0)+$CN84,MATCH(CB$2,入力用チーム名横,0)+CF$99))</f>
        <v/>
      </c>
      <c r="CG84" s="13"/>
      <c r="CH84" s="12"/>
      <c r="CI84" s="219"/>
      <c r="CJ84" s="210"/>
      <c r="CK84" s="210"/>
      <c r="CL84" s="213"/>
      <c r="CM84" s="216"/>
      <c r="CN84" s="49">
        <v>1</v>
      </c>
      <c r="CO84" s="199"/>
      <c r="CQ84" s="208"/>
    </row>
    <row r="85" spans="2:95" ht="13.5" hidden="1" customHeight="1" x14ac:dyDescent="0.15">
      <c r="B85" s="222"/>
      <c r="C85" s="26"/>
      <c r="D85" s="29"/>
      <c r="E85" s="36" t="str">
        <f>IF(BY5="","",BY5)</f>
        <v/>
      </c>
      <c r="F85" s="36" t="s">
        <v>3</v>
      </c>
      <c r="G85" s="36" t="str">
        <f>IF(BW5="","",BW5)</f>
        <v/>
      </c>
      <c r="H85" s="30"/>
      <c r="I85" s="28"/>
      <c r="J85" s="26"/>
      <c r="K85" s="29"/>
      <c r="L85" s="36" t="str">
        <f>IF(BY13="","",BY13)</f>
        <v/>
      </c>
      <c r="M85" s="36" t="s">
        <v>3</v>
      </c>
      <c r="N85" s="36" t="str">
        <f>IF(BW13="","",BW13)</f>
        <v/>
      </c>
      <c r="O85" s="30"/>
      <c r="P85" s="28"/>
      <c r="Q85" s="24"/>
      <c r="R85" s="29"/>
      <c r="S85" s="36" t="str">
        <f>IF(BY21="","",BY21)</f>
        <v/>
      </c>
      <c r="T85" s="36" t="s">
        <v>3</v>
      </c>
      <c r="U85" s="36" t="str">
        <f>IF(BW21="","",BW21)</f>
        <v/>
      </c>
      <c r="V85" s="30"/>
      <c r="W85" s="28"/>
      <c r="X85" s="24"/>
      <c r="Y85" s="29"/>
      <c r="Z85" s="12" t="str">
        <f>IF(BY29="","",BY29)</f>
        <v/>
      </c>
      <c r="AA85" s="12" t="s">
        <v>3</v>
      </c>
      <c r="AB85" s="12" t="str">
        <f>IF(BW29="","",BW29)</f>
        <v/>
      </c>
      <c r="AC85" s="28"/>
      <c r="AD85" s="28"/>
      <c r="AE85" s="26"/>
      <c r="AF85" s="29"/>
      <c r="AG85" s="12" t="str">
        <f>IF(BY37="","",BY37)</f>
        <v/>
      </c>
      <c r="AH85" s="12" t="s">
        <v>3</v>
      </c>
      <c r="AI85" s="12" t="str">
        <f>IF(BW37="","",BW37)</f>
        <v/>
      </c>
      <c r="AJ85" s="30"/>
      <c r="AK85" s="28"/>
      <c r="AL85" s="24"/>
      <c r="AM85" s="29"/>
      <c r="AN85" s="12" t="str">
        <f>IF(BY45="","",BY45)</f>
        <v/>
      </c>
      <c r="AO85" s="12" t="s">
        <v>3</v>
      </c>
      <c r="AP85" s="12" t="str">
        <f>IF(BW45="","",BW45)</f>
        <v/>
      </c>
      <c r="AQ85" s="30"/>
      <c r="AR85" s="28"/>
      <c r="AS85" s="24"/>
      <c r="AT85" s="29"/>
      <c r="AU85" s="12" t="str">
        <f>IF(BY53="","",BY53)</f>
        <v/>
      </c>
      <c r="AV85" s="12" t="s">
        <v>3</v>
      </c>
      <c r="AW85" s="12" t="str">
        <f>IF(BW53="","",BW53)</f>
        <v/>
      </c>
      <c r="AX85" s="30"/>
      <c r="AY85" s="28"/>
      <c r="AZ85" s="24"/>
      <c r="BA85" s="29"/>
      <c r="BB85" s="12" t="str">
        <f>IF(BY61="","",BY61)</f>
        <v/>
      </c>
      <c r="BC85" s="12" t="s">
        <v>3</v>
      </c>
      <c r="BD85" s="12" t="str">
        <f>IF(BW61="","",BW61)</f>
        <v/>
      </c>
      <c r="BE85" s="30"/>
      <c r="BF85" s="28"/>
      <c r="BG85" s="24"/>
      <c r="BH85" s="29"/>
      <c r="BI85" s="12" t="str">
        <f>IF(BY69="","",BY69)</f>
        <v/>
      </c>
      <c r="BJ85" s="12" t="s">
        <v>3</v>
      </c>
      <c r="BK85" s="12" t="str">
        <f>IF(BW69="","",BW69)</f>
        <v/>
      </c>
      <c r="BL85" s="30"/>
      <c r="BM85" s="28"/>
      <c r="BN85" s="26"/>
      <c r="BO85" s="29"/>
      <c r="BP85" s="36" t="str">
        <f>IF(BY77="","",BY77)</f>
        <v/>
      </c>
      <c r="BQ85" s="36" t="s">
        <v>3</v>
      </c>
      <c r="BR85" s="36" t="str">
        <f>IF(BW77="","",BW77)</f>
        <v/>
      </c>
      <c r="BS85" s="30"/>
      <c r="BT85" s="28"/>
      <c r="BU85" s="149"/>
      <c r="BV85" s="150"/>
      <c r="BW85" s="150"/>
      <c r="BX85" s="150"/>
      <c r="BY85" s="150"/>
      <c r="BZ85" s="150"/>
      <c r="CA85" s="151"/>
      <c r="CB85" s="15"/>
      <c r="CC85" s="18"/>
      <c r="CD85" s="12" t="str">
        <f>IF(INDEX(入力用全データ,MATCH($CO83,仮順位,0)+$CN85,MATCH(CB$2,入力用チーム名横,0)+CD$99)="","",INDEX(入力用全データ,MATCH($CO83,仮順位,0)+$CN85,MATCH(CB$2,入力用チーム名横,0)+CD$99))</f>
        <v/>
      </c>
      <c r="CE85" s="12" t="s">
        <v>3</v>
      </c>
      <c r="CF85" s="12" t="str">
        <f>IF(INDEX(入力用全データ,MATCH($CO83,仮順位,0)+$CN85,MATCH(CB$2,入力用チーム名横,0)+CF$99)="","",INDEX(入力用全データ,MATCH($CO83,仮順位,0)+$CN85,MATCH(CB$2,入力用チーム名横,0)+CF$99))</f>
        <v/>
      </c>
      <c r="CG85" s="17"/>
      <c r="CH85" s="12"/>
      <c r="CI85" s="219"/>
      <c r="CJ85" s="210"/>
      <c r="CK85" s="210"/>
      <c r="CL85" s="213"/>
      <c r="CM85" s="216"/>
      <c r="CN85" s="49">
        <v>2</v>
      </c>
      <c r="CO85" s="199"/>
      <c r="CQ85" s="208"/>
    </row>
    <row r="86" spans="2:95" ht="3.75" customHeight="1" x14ac:dyDescent="0.15">
      <c r="B86" s="222"/>
      <c r="C86" s="31"/>
      <c r="D86" s="31"/>
      <c r="E86" s="7"/>
      <c r="F86" s="7"/>
      <c r="G86" s="7"/>
      <c r="H86" s="31"/>
      <c r="I86" s="32"/>
      <c r="J86" s="31"/>
      <c r="K86" s="31"/>
      <c r="L86" s="7"/>
      <c r="M86" s="7"/>
      <c r="N86" s="7"/>
      <c r="O86" s="31"/>
      <c r="P86" s="32"/>
      <c r="Q86" s="33"/>
      <c r="R86" s="31"/>
      <c r="S86" s="7"/>
      <c r="T86" s="7"/>
      <c r="U86" s="7"/>
      <c r="V86" s="31"/>
      <c r="W86" s="32"/>
      <c r="X86" s="33"/>
      <c r="Y86" s="31"/>
      <c r="Z86" s="7"/>
      <c r="AA86" s="7"/>
      <c r="AB86" s="7"/>
      <c r="AC86" s="31"/>
      <c r="AD86" s="64"/>
      <c r="AE86" s="31"/>
      <c r="AF86" s="31"/>
      <c r="AG86" s="7"/>
      <c r="AH86" s="7"/>
      <c r="AI86" s="7"/>
      <c r="AJ86" s="31"/>
      <c r="AK86" s="32"/>
      <c r="AL86" s="33"/>
      <c r="AM86" s="31"/>
      <c r="AN86" s="7"/>
      <c r="AO86" s="7"/>
      <c r="AP86" s="7"/>
      <c r="AQ86" s="31"/>
      <c r="AR86" s="32"/>
      <c r="AS86" s="33"/>
      <c r="AT86" s="31"/>
      <c r="AU86" s="7"/>
      <c r="AV86" s="7"/>
      <c r="AW86" s="7"/>
      <c r="AX86" s="31"/>
      <c r="AY86" s="32"/>
      <c r="AZ86" s="33"/>
      <c r="BA86" s="31"/>
      <c r="BB86" s="7"/>
      <c r="BC86" s="7"/>
      <c r="BD86" s="7"/>
      <c r="BE86" s="31"/>
      <c r="BF86" s="32"/>
      <c r="BG86" s="33"/>
      <c r="BH86" s="31"/>
      <c r="BI86" s="7"/>
      <c r="BJ86" s="7"/>
      <c r="BK86" s="7"/>
      <c r="BL86" s="31"/>
      <c r="BM86" s="32"/>
      <c r="BN86" s="31"/>
      <c r="BO86" s="31"/>
      <c r="BP86" s="7"/>
      <c r="BQ86" s="7"/>
      <c r="BR86" s="7"/>
      <c r="BS86" s="31"/>
      <c r="BT86" s="32"/>
      <c r="BU86" s="149"/>
      <c r="BV86" s="150"/>
      <c r="BW86" s="150"/>
      <c r="BX86" s="150"/>
      <c r="BY86" s="150"/>
      <c r="BZ86" s="150"/>
      <c r="CA86" s="151"/>
      <c r="CB86" s="21"/>
      <c r="CC86" s="19"/>
      <c r="CD86" s="19"/>
      <c r="CE86" s="19"/>
      <c r="CF86" s="19"/>
      <c r="CG86" s="19"/>
      <c r="CH86" s="19"/>
      <c r="CI86" s="219"/>
      <c r="CJ86" s="210"/>
      <c r="CK86" s="210"/>
      <c r="CL86" s="213"/>
      <c r="CM86" s="216"/>
      <c r="CN86" s="49">
        <v>3</v>
      </c>
      <c r="CO86" s="199"/>
      <c r="CQ86" s="208"/>
    </row>
    <row r="87" spans="2:95" ht="18.75" customHeight="1" x14ac:dyDescent="0.15">
      <c r="B87" s="222"/>
      <c r="C87" s="145" t="str">
        <f>IF(E88="","",SUM(E88,E89))</f>
        <v/>
      </c>
      <c r="D87" s="83"/>
      <c r="E87" s="82" t="str">
        <f>IF(E88="","",IF(C87=H87,"△",IF(C87&gt;H87,"○","●")))</f>
        <v/>
      </c>
      <c r="F87" s="82"/>
      <c r="G87" s="82"/>
      <c r="H87" s="83" t="str">
        <f>IF(G88="","",SUM(G88,G89))</f>
        <v/>
      </c>
      <c r="I87" s="84"/>
      <c r="J87" s="94" t="str">
        <f>IF(L88="","",SUM(L88,L89))</f>
        <v/>
      </c>
      <c r="K87" s="83"/>
      <c r="L87" s="82" t="str">
        <f>IF(L88="","",IF(J87=O87,"△",IF(J87&gt;O87,"○","●")))</f>
        <v/>
      </c>
      <c r="M87" s="82"/>
      <c r="N87" s="82"/>
      <c r="O87" s="83" t="str">
        <f>IF(N88="","",SUM(N88,N89))</f>
        <v/>
      </c>
      <c r="P87" s="84"/>
      <c r="Q87" s="94" t="str">
        <f>IF(S88="","",SUM(S88,S89))</f>
        <v/>
      </c>
      <c r="R87" s="83"/>
      <c r="S87" s="82" t="str">
        <f>IF(S88="","",IF(Q87=V87,"△",IF(Q87&gt;V87,"○","●")))</f>
        <v/>
      </c>
      <c r="T87" s="82"/>
      <c r="U87" s="82"/>
      <c r="V87" s="83" t="str">
        <f>IF(U88="","",SUM(U88,U89))</f>
        <v/>
      </c>
      <c r="W87" s="84"/>
      <c r="X87" s="94" t="str">
        <f>IF(Z88="","",SUM(Z88,Z89))</f>
        <v/>
      </c>
      <c r="Y87" s="83"/>
      <c r="Z87" s="83" t="str">
        <f>IF(Z88="","",IF(X87=AC87,"△",IF(X87&gt;AC87,"○","●")))</f>
        <v/>
      </c>
      <c r="AA87" s="83"/>
      <c r="AB87" s="83"/>
      <c r="AC87" s="83" t="str">
        <f>IF(AB88="","",SUM(AB88,AB89))</f>
        <v/>
      </c>
      <c r="AD87" s="84"/>
      <c r="AE87" s="94" t="str">
        <f>IF(AG88="","",SUM(AG88,AG89))</f>
        <v/>
      </c>
      <c r="AF87" s="83"/>
      <c r="AG87" s="83" t="str">
        <f>IF(AG88="","",IF(AE87=AJ87,"△",IF(AE87&gt;AJ87,"○","●")))</f>
        <v/>
      </c>
      <c r="AH87" s="83"/>
      <c r="AI87" s="83"/>
      <c r="AJ87" s="83" t="str">
        <f>IF(AI88="","",SUM(AI88,AI89))</f>
        <v/>
      </c>
      <c r="AK87" s="84"/>
      <c r="AL87" s="94" t="str">
        <f>IF(AN88="","",SUM(AN88,AN89))</f>
        <v/>
      </c>
      <c r="AM87" s="83"/>
      <c r="AN87" s="83" t="str">
        <f>IF(AN88="","",IF(AL87=AQ87,"△",IF(AL87&gt;AQ87,"○","●")))</f>
        <v/>
      </c>
      <c r="AO87" s="83"/>
      <c r="AP87" s="83"/>
      <c r="AQ87" s="83" t="str">
        <f>IF(AP88="","",SUM(AP88,AP89))</f>
        <v/>
      </c>
      <c r="AR87" s="84"/>
      <c r="AS87" s="94" t="str">
        <f>IF(AU88="","",SUM(AU88,AU89))</f>
        <v/>
      </c>
      <c r="AT87" s="83"/>
      <c r="AU87" s="83" t="str">
        <f>IF(AU88="","",IF(AS87=AX87,"△",IF(AS87&gt;AX87,"○","●")))</f>
        <v/>
      </c>
      <c r="AV87" s="83"/>
      <c r="AW87" s="83"/>
      <c r="AX87" s="83" t="str">
        <f>IF(AW88="","",SUM(AW88,AW89))</f>
        <v/>
      </c>
      <c r="AY87" s="84"/>
      <c r="AZ87" s="94" t="str">
        <f>IF(BB88="","",SUM(BB88,BB89))</f>
        <v/>
      </c>
      <c r="BA87" s="83"/>
      <c r="BB87" s="83" t="str">
        <f>IF(BB88="","",IF(AZ87=BE87,"△",IF(AZ87&gt;BE87,"○","●")))</f>
        <v/>
      </c>
      <c r="BC87" s="83"/>
      <c r="BD87" s="83"/>
      <c r="BE87" s="83" t="str">
        <f>IF(BD88="","",SUM(BD88,BD89))</f>
        <v/>
      </c>
      <c r="BF87" s="84"/>
      <c r="BG87" s="94" t="str">
        <f>IF(BI88="","",SUM(BI88,BI89))</f>
        <v/>
      </c>
      <c r="BH87" s="83"/>
      <c r="BI87" s="83" t="str">
        <f>IF(BI88="","",IF(BG87=BL87,"△",IF(BG87&gt;BL87,"○","●")))</f>
        <v/>
      </c>
      <c r="BJ87" s="83"/>
      <c r="BK87" s="83"/>
      <c r="BL87" s="83" t="str">
        <f>IF(BK88="","",SUM(BK88,BK89))</f>
        <v/>
      </c>
      <c r="BM87" s="84"/>
      <c r="BN87" s="94" t="str">
        <f>IF(BP88="","",SUM(BP88,BP89))</f>
        <v/>
      </c>
      <c r="BO87" s="83"/>
      <c r="BP87" s="83" t="str">
        <f>IF(BP88="","",IF(BN87=BS87,"△",IF(BN87&gt;BS87,"○","●")))</f>
        <v/>
      </c>
      <c r="BQ87" s="83"/>
      <c r="BR87" s="83"/>
      <c r="BS87" s="83" t="str">
        <f>IF(BR88="","",SUM(BR88,BR89))</f>
        <v/>
      </c>
      <c r="BT87" s="84"/>
      <c r="BU87" s="149"/>
      <c r="BV87" s="150"/>
      <c r="BW87" s="150"/>
      <c r="BX87" s="150"/>
      <c r="BY87" s="150"/>
      <c r="BZ87" s="150"/>
      <c r="CA87" s="151"/>
      <c r="CB87" s="94" t="str">
        <f>IF(順位ソート!CB87="","",順位ソート!CB87)</f>
        <v/>
      </c>
      <c r="CC87" s="83"/>
      <c r="CD87" s="83" t="str">
        <f>IF(順位ソート!CD87="","",順位ソート!CD87)</f>
        <v/>
      </c>
      <c r="CE87" s="83"/>
      <c r="CF87" s="83"/>
      <c r="CG87" s="83" t="str">
        <f>IF(順位ソート!CG87="","",順位ソート!CG87)</f>
        <v/>
      </c>
      <c r="CH87" s="156"/>
      <c r="CI87" s="219"/>
      <c r="CJ87" s="210"/>
      <c r="CK87" s="210"/>
      <c r="CL87" s="213"/>
      <c r="CM87" s="216"/>
      <c r="CN87" s="49">
        <v>4</v>
      </c>
      <c r="CO87" s="199"/>
      <c r="CQ87" s="208"/>
    </row>
    <row r="88" spans="2:95" ht="13.5" hidden="1" customHeight="1" x14ac:dyDescent="0.15">
      <c r="B88" s="222"/>
      <c r="C88" s="26"/>
      <c r="D88" s="25"/>
      <c r="E88" s="36" t="str">
        <f>IF(BY8="","",BY8)</f>
        <v/>
      </c>
      <c r="F88" s="36" t="s">
        <v>3</v>
      </c>
      <c r="G88" s="36" t="str">
        <f>IF(BW8="","",BW8)</f>
        <v/>
      </c>
      <c r="H88" s="27"/>
      <c r="I88" s="28"/>
      <c r="J88" s="26"/>
      <c r="K88" s="25"/>
      <c r="L88" s="36" t="str">
        <f>IF(BY16="","",BY16)</f>
        <v/>
      </c>
      <c r="M88" s="36" t="s">
        <v>3</v>
      </c>
      <c r="N88" s="36" t="str">
        <f>IF(BW16="","",BW16)</f>
        <v/>
      </c>
      <c r="O88" s="27"/>
      <c r="P88" s="28"/>
      <c r="Q88" s="24"/>
      <c r="R88" s="25"/>
      <c r="S88" s="36" t="str">
        <f>IF(BY24="","",BY24)</f>
        <v/>
      </c>
      <c r="T88" s="36" t="s">
        <v>3</v>
      </c>
      <c r="U88" s="36" t="str">
        <f>IF(BW24="","",BW24)</f>
        <v/>
      </c>
      <c r="V88" s="27"/>
      <c r="W88" s="28"/>
      <c r="X88" s="24"/>
      <c r="Y88" s="25"/>
      <c r="Z88" s="12" t="str">
        <f>IF(BY32="","",BY32)</f>
        <v/>
      </c>
      <c r="AA88" s="12" t="s">
        <v>3</v>
      </c>
      <c r="AB88" s="12" t="str">
        <f>IF(BW32="","",BW32)</f>
        <v/>
      </c>
      <c r="AC88" s="27"/>
      <c r="AD88" s="28"/>
      <c r="AE88" s="26"/>
      <c r="AF88" s="25"/>
      <c r="AG88" s="12" t="str">
        <f>IF(BY40="","",BY40)</f>
        <v/>
      </c>
      <c r="AH88" s="12" t="s">
        <v>3</v>
      </c>
      <c r="AI88" s="12" t="str">
        <f>IF(BW40="","",BW40)</f>
        <v/>
      </c>
      <c r="AJ88" s="27"/>
      <c r="AK88" s="28"/>
      <c r="AL88" s="24"/>
      <c r="AM88" s="25"/>
      <c r="AN88" s="12" t="str">
        <f>IF(BY48="","",BY48)</f>
        <v/>
      </c>
      <c r="AO88" s="12" t="s">
        <v>3</v>
      </c>
      <c r="AP88" s="12" t="str">
        <f>IF(BW48="","",BW48)</f>
        <v/>
      </c>
      <c r="AQ88" s="27"/>
      <c r="AR88" s="28"/>
      <c r="AS88" s="24"/>
      <c r="AT88" s="25"/>
      <c r="AU88" s="12" t="str">
        <f>IF(BY56="","",BY56)</f>
        <v/>
      </c>
      <c r="AV88" s="12" t="s">
        <v>3</v>
      </c>
      <c r="AW88" s="12" t="str">
        <f>IF(BW56="","",BW56)</f>
        <v/>
      </c>
      <c r="AX88" s="27"/>
      <c r="AY88" s="28"/>
      <c r="AZ88" s="24"/>
      <c r="BA88" s="25"/>
      <c r="BB88" s="12" t="str">
        <f>IF(BY64="","",BY64)</f>
        <v/>
      </c>
      <c r="BC88" s="12" t="s">
        <v>3</v>
      </c>
      <c r="BD88" s="12" t="str">
        <f>IF(BW64="","",BW64)</f>
        <v/>
      </c>
      <c r="BE88" s="27"/>
      <c r="BF88" s="28"/>
      <c r="BG88" s="24"/>
      <c r="BH88" s="25"/>
      <c r="BI88" s="12" t="str">
        <f>IF(BY72="","",BY72)</f>
        <v/>
      </c>
      <c r="BJ88" s="12" t="s">
        <v>3</v>
      </c>
      <c r="BK88" s="12" t="str">
        <f>IF(BW72="","",BW72)</f>
        <v/>
      </c>
      <c r="BL88" s="27"/>
      <c r="BM88" s="28"/>
      <c r="BN88" s="26"/>
      <c r="BO88" s="25"/>
      <c r="BP88" s="36" t="str">
        <f>IF(BY80="","",BY80)</f>
        <v/>
      </c>
      <c r="BQ88" s="36" t="s">
        <v>3</v>
      </c>
      <c r="BR88" s="36" t="str">
        <f>IF(BW80="","",BW80)</f>
        <v/>
      </c>
      <c r="BS88" s="27"/>
      <c r="BT88" s="28"/>
      <c r="BU88" s="149"/>
      <c r="BV88" s="150"/>
      <c r="BW88" s="150"/>
      <c r="BX88" s="150"/>
      <c r="BY88" s="150"/>
      <c r="BZ88" s="150"/>
      <c r="CA88" s="151"/>
      <c r="CB88" s="15"/>
      <c r="CC88" s="16"/>
      <c r="CD88" s="12" t="str">
        <f>IF(INDEX(入力用全データ,MATCH($CO83,仮順位,0)+$CN88,MATCH(CB$2,入力用チーム名横,0)+CD$99)="","",INDEX(入力用全データ,MATCH($CO83,仮順位,0)+$CN88,MATCH(CB$2,入力用チーム名横,0)+CD$99))</f>
        <v/>
      </c>
      <c r="CE88" s="12" t="s">
        <v>3</v>
      </c>
      <c r="CF88" s="12" t="str">
        <f>IF(INDEX(入力用全データ,MATCH($CO83,仮順位,0)+$CN88,MATCH(CB$2,入力用チーム名横,0)+CF$99)="","",INDEX(入力用全データ,MATCH($CO83,仮順位,0)+$CN88,MATCH(CB$2,入力用チーム名横,0)+CF$99))</f>
        <v/>
      </c>
      <c r="CG88" s="13"/>
      <c r="CH88" s="12"/>
      <c r="CI88" s="219"/>
      <c r="CJ88" s="210"/>
      <c r="CK88" s="210"/>
      <c r="CL88" s="213"/>
      <c r="CM88" s="216"/>
      <c r="CN88" s="49">
        <v>5</v>
      </c>
      <c r="CO88" s="199"/>
      <c r="CQ88" s="208"/>
    </row>
    <row r="89" spans="2:95" ht="13.5" hidden="1" customHeight="1" x14ac:dyDescent="0.15">
      <c r="B89" s="222"/>
      <c r="C89" s="26"/>
      <c r="D89" s="29"/>
      <c r="E89" s="36" t="str">
        <f>IF(BY9="","",BZ9)</f>
        <v/>
      </c>
      <c r="F89" s="36" t="s">
        <v>3</v>
      </c>
      <c r="G89" s="36" t="str">
        <f>IF(BW9="","",BW9)</f>
        <v/>
      </c>
      <c r="H89" s="30"/>
      <c r="I89" s="28"/>
      <c r="J89" s="26"/>
      <c r="K89" s="29"/>
      <c r="L89" s="36" t="str">
        <f>IF(BY17="","",BY17)</f>
        <v/>
      </c>
      <c r="M89" s="36" t="s">
        <v>3</v>
      </c>
      <c r="N89" s="36" t="str">
        <f>IF(BW17="","",BW17)</f>
        <v/>
      </c>
      <c r="O89" s="30"/>
      <c r="P89" s="28"/>
      <c r="Q89" s="24"/>
      <c r="R89" s="29"/>
      <c r="S89" s="36" t="str">
        <f>IF(BY25="","",BY25)</f>
        <v/>
      </c>
      <c r="T89" s="36" t="s">
        <v>3</v>
      </c>
      <c r="U89" s="36" t="str">
        <f>IF(BW25="","",BW25)</f>
        <v/>
      </c>
      <c r="V89" s="30"/>
      <c r="W89" s="28"/>
      <c r="X89" s="24"/>
      <c r="Y89" s="29"/>
      <c r="Z89" s="12" t="str">
        <f>IF(BY33="","",BY33)</f>
        <v/>
      </c>
      <c r="AA89" s="12" t="s">
        <v>3</v>
      </c>
      <c r="AB89" s="12" t="str">
        <f>IF(BW33="","",BW33)</f>
        <v/>
      </c>
      <c r="AC89" s="30"/>
      <c r="AD89" s="28"/>
      <c r="AE89" s="26"/>
      <c r="AF89" s="29"/>
      <c r="AG89" s="12" t="str">
        <f>IF(BY41="","",BY41)</f>
        <v/>
      </c>
      <c r="AH89" s="12" t="s">
        <v>3</v>
      </c>
      <c r="AI89" s="12" t="str">
        <f>IF(BW41="","",BW41)</f>
        <v/>
      </c>
      <c r="AJ89" s="30"/>
      <c r="AK89" s="28"/>
      <c r="AL89" s="24"/>
      <c r="AM89" s="29"/>
      <c r="AN89" s="12" t="str">
        <f>IF(BY49="","",BY49)</f>
        <v/>
      </c>
      <c r="AO89" s="12" t="s">
        <v>3</v>
      </c>
      <c r="AP89" s="12" t="str">
        <f>IF(BW49="","",BW49)</f>
        <v/>
      </c>
      <c r="AQ89" s="30"/>
      <c r="AR89" s="28"/>
      <c r="AS89" s="24"/>
      <c r="AT89" s="29"/>
      <c r="AU89" s="12" t="str">
        <f>IF(BY57="","",BY57)</f>
        <v/>
      </c>
      <c r="AV89" s="12" t="s">
        <v>3</v>
      </c>
      <c r="AW89" s="12" t="str">
        <f>IF(BW57="","",BW57)</f>
        <v/>
      </c>
      <c r="AX89" s="30"/>
      <c r="AY89" s="28"/>
      <c r="AZ89" s="24"/>
      <c r="BA89" s="29"/>
      <c r="BB89" s="12" t="str">
        <f>IF(BY65="","",BY65)</f>
        <v/>
      </c>
      <c r="BC89" s="12" t="s">
        <v>3</v>
      </c>
      <c r="BD89" s="12" t="str">
        <f>IF(BW65="","",BW65)</f>
        <v/>
      </c>
      <c r="BE89" s="30"/>
      <c r="BF89" s="28"/>
      <c r="BG89" s="24"/>
      <c r="BH89" s="29"/>
      <c r="BI89" s="12" t="str">
        <f>IF(BY73="","",BY73)</f>
        <v/>
      </c>
      <c r="BJ89" s="12" t="s">
        <v>3</v>
      </c>
      <c r="BK89" s="12" t="str">
        <f>IF(BW73="","",BW73)</f>
        <v/>
      </c>
      <c r="BL89" s="30"/>
      <c r="BM89" s="28"/>
      <c r="BN89" s="26"/>
      <c r="BO89" s="29"/>
      <c r="BP89" s="36" t="str">
        <f>IF(BY81="","",BY81)</f>
        <v/>
      </c>
      <c r="BQ89" s="36" t="s">
        <v>3</v>
      </c>
      <c r="BR89" s="36" t="str">
        <f>IF(BW81="","",BW81)</f>
        <v/>
      </c>
      <c r="BS89" s="30"/>
      <c r="BT89" s="28"/>
      <c r="BU89" s="149"/>
      <c r="BV89" s="150"/>
      <c r="BW89" s="150"/>
      <c r="BX89" s="150"/>
      <c r="BY89" s="150"/>
      <c r="BZ89" s="150"/>
      <c r="CA89" s="151"/>
      <c r="CB89" s="15"/>
      <c r="CC89" s="18"/>
      <c r="CD89" s="12" t="str">
        <f>IF(INDEX(入力用全データ,MATCH($CO83,仮順位,0)+$CN89,MATCH(CB$2,入力用チーム名横,0)+CD$99)="","",INDEX(入力用全データ,MATCH($CO83,仮順位,0)+$CN89,MATCH(CB$2,入力用チーム名横,0)+CD$99))</f>
        <v/>
      </c>
      <c r="CE89" s="12" t="s">
        <v>3</v>
      </c>
      <c r="CF89" s="12" t="str">
        <f>IF(INDEX(入力用全データ,MATCH($CO83,仮順位,0)+$CN89,MATCH(CB$2,入力用チーム名横,0)+CF$99)="","",INDEX(入力用全データ,MATCH($CO83,仮順位,0)+$CN89,MATCH(CB$2,入力用チーム名横,0)+CF$99))</f>
        <v/>
      </c>
      <c r="CG89" s="17"/>
      <c r="CH89" s="12"/>
      <c r="CI89" s="219"/>
      <c r="CJ89" s="210"/>
      <c r="CK89" s="210"/>
      <c r="CL89" s="213"/>
      <c r="CM89" s="216"/>
      <c r="CN89" s="49">
        <v>6</v>
      </c>
      <c r="CO89" s="199"/>
      <c r="CQ89" s="208"/>
    </row>
    <row r="90" spans="2:95" ht="3.75" customHeight="1" x14ac:dyDescent="0.15">
      <c r="B90" s="223"/>
      <c r="C90" s="34"/>
      <c r="D90" s="34"/>
      <c r="E90" s="8"/>
      <c r="F90" s="8"/>
      <c r="G90" s="8"/>
      <c r="H90" s="34"/>
      <c r="I90" s="30"/>
      <c r="J90" s="34"/>
      <c r="K90" s="34"/>
      <c r="L90" s="8"/>
      <c r="M90" s="8"/>
      <c r="N90" s="8"/>
      <c r="O90" s="34"/>
      <c r="P90" s="30"/>
      <c r="Q90" s="29"/>
      <c r="R90" s="34"/>
      <c r="S90" s="8"/>
      <c r="T90" s="8"/>
      <c r="U90" s="8"/>
      <c r="V90" s="34"/>
      <c r="W90" s="30"/>
      <c r="X90" s="29"/>
      <c r="Y90" s="34"/>
      <c r="Z90" s="8"/>
      <c r="AA90" s="8"/>
      <c r="AB90" s="8"/>
      <c r="AC90" s="34"/>
      <c r="AD90" s="30"/>
      <c r="AE90" s="34"/>
      <c r="AF90" s="34"/>
      <c r="AG90" s="8"/>
      <c r="AH90" s="8"/>
      <c r="AI90" s="8"/>
      <c r="AJ90" s="34"/>
      <c r="AK90" s="30"/>
      <c r="AL90" s="29"/>
      <c r="AM90" s="34"/>
      <c r="AN90" s="8"/>
      <c r="AO90" s="8"/>
      <c r="AP90" s="8"/>
      <c r="AQ90" s="34"/>
      <c r="AR90" s="30"/>
      <c r="AS90" s="29"/>
      <c r="AT90" s="34"/>
      <c r="AU90" s="8"/>
      <c r="AV90" s="8"/>
      <c r="AW90" s="8"/>
      <c r="AX90" s="34"/>
      <c r="AY90" s="30"/>
      <c r="AZ90" s="29"/>
      <c r="BA90" s="34"/>
      <c r="BB90" s="8"/>
      <c r="BC90" s="8"/>
      <c r="BD90" s="8"/>
      <c r="BE90" s="34"/>
      <c r="BF90" s="30"/>
      <c r="BG90" s="29"/>
      <c r="BH90" s="34"/>
      <c r="BI90" s="8"/>
      <c r="BJ90" s="8"/>
      <c r="BK90" s="8"/>
      <c r="BL90" s="34"/>
      <c r="BM90" s="30"/>
      <c r="BN90" s="34"/>
      <c r="BO90" s="34"/>
      <c r="BP90" s="8"/>
      <c r="BQ90" s="8"/>
      <c r="BR90" s="8"/>
      <c r="BS90" s="34"/>
      <c r="BT90" s="30"/>
      <c r="BU90" s="152"/>
      <c r="BV90" s="153"/>
      <c r="BW90" s="153"/>
      <c r="BX90" s="153"/>
      <c r="BY90" s="153"/>
      <c r="BZ90" s="153"/>
      <c r="CA90" s="154"/>
      <c r="CB90" s="18"/>
      <c r="CC90" s="22"/>
      <c r="CD90" s="22"/>
      <c r="CE90" s="22"/>
      <c r="CF90" s="22"/>
      <c r="CG90" s="22"/>
      <c r="CH90" s="22"/>
      <c r="CI90" s="220"/>
      <c r="CJ90" s="211"/>
      <c r="CK90" s="211"/>
      <c r="CL90" s="214"/>
      <c r="CM90" s="217"/>
      <c r="CN90" s="49">
        <v>7</v>
      </c>
      <c r="CO90" s="137"/>
      <c r="CQ90" s="208"/>
    </row>
    <row r="91" spans="2:95" ht="18.75" customHeight="1" x14ac:dyDescent="0.15">
      <c r="B91" s="221" t="str">
        <f>INDEX(入力用全データ,MATCH($CO91,仮順位,0),1)</f>
        <v>D</v>
      </c>
      <c r="C91" s="172" t="str">
        <f>IF(E92="","",SUM(E92,E93))</f>
        <v/>
      </c>
      <c r="D91" s="91"/>
      <c r="E91" s="85" t="str">
        <f>IF(E92="","",IF(C91=H91,"△",IF(C91&gt;H91,"○","●")))</f>
        <v/>
      </c>
      <c r="F91" s="85"/>
      <c r="G91" s="85"/>
      <c r="H91" s="91" t="str">
        <f>IF(G92="","",SUM(G92,G93))</f>
        <v/>
      </c>
      <c r="I91" s="95"/>
      <c r="J91" s="90" t="str">
        <f>IF(L92="","",SUM(L92,L93))</f>
        <v/>
      </c>
      <c r="K91" s="91"/>
      <c r="L91" s="85" t="str">
        <f>IF(L92="","",IF(J91=O91,"△",IF(J91&gt;O91,"○","●")))</f>
        <v/>
      </c>
      <c r="M91" s="85"/>
      <c r="N91" s="85"/>
      <c r="O91" s="91" t="str">
        <f>IF(N92="","",SUM(N92,N93))</f>
        <v/>
      </c>
      <c r="P91" s="95"/>
      <c r="Q91" s="90" t="str">
        <f>IF(S92="","",SUM(S92,S93))</f>
        <v/>
      </c>
      <c r="R91" s="91"/>
      <c r="S91" s="85" t="str">
        <f>IF(S92="","",IF(Q91=V91,"△",IF(Q91&gt;V91,"○","●")))</f>
        <v/>
      </c>
      <c r="T91" s="85"/>
      <c r="U91" s="85"/>
      <c r="V91" s="91" t="str">
        <f>IF(U92="","",SUM(U92,U93))</f>
        <v/>
      </c>
      <c r="W91" s="95"/>
      <c r="X91" s="90" t="str">
        <f>IF(Z92="","",SUM(Z92,Z93))</f>
        <v/>
      </c>
      <c r="Y91" s="91"/>
      <c r="Z91" s="85" t="str">
        <f>IF(Z92="","",IF(X91=AC91,"△",IF(X91&gt;AC91,"○","●")))</f>
        <v/>
      </c>
      <c r="AA91" s="85"/>
      <c r="AB91" s="85"/>
      <c r="AC91" s="91" t="str">
        <f>IF(AB92="","",SUM(AB92,AB93))</f>
        <v/>
      </c>
      <c r="AD91" s="95"/>
      <c r="AE91" s="90" t="str">
        <f>IF(AG92="","",SUM(AG92,AG93))</f>
        <v/>
      </c>
      <c r="AF91" s="91"/>
      <c r="AG91" s="91" t="str">
        <f>IF(AG92="","",IF(AE91=AJ91,"△",IF(AE91&gt;AJ91,"○","●")))</f>
        <v/>
      </c>
      <c r="AH91" s="91"/>
      <c r="AI91" s="91"/>
      <c r="AJ91" s="91" t="str">
        <f>IF(AI92="","",SUM(AI92,AI93))</f>
        <v/>
      </c>
      <c r="AK91" s="95"/>
      <c r="AL91" s="90" t="str">
        <f>IF(AN92="","",SUM(AN92,AN93))</f>
        <v/>
      </c>
      <c r="AM91" s="91"/>
      <c r="AN91" s="91" t="str">
        <f>IF(AN92="","",IF(AL91=AQ91,"△",IF(AL91&gt;AQ91,"○","●")))</f>
        <v/>
      </c>
      <c r="AO91" s="91"/>
      <c r="AP91" s="91"/>
      <c r="AQ91" s="91" t="str">
        <f>IF(AP92="","",SUM(AP92,AP93))</f>
        <v/>
      </c>
      <c r="AR91" s="95"/>
      <c r="AS91" s="90" t="str">
        <f>IF(AU92="","",SUM(AU92,AU93))</f>
        <v/>
      </c>
      <c r="AT91" s="91"/>
      <c r="AU91" s="91" t="str">
        <f>IF(AU92="","",IF(AS91=AX91,"△",IF(AS91&gt;AX91,"○","●")))</f>
        <v/>
      </c>
      <c r="AV91" s="91"/>
      <c r="AW91" s="91"/>
      <c r="AX91" s="91" t="str">
        <f>IF(AW92="","",SUM(AW92,AW93))</f>
        <v/>
      </c>
      <c r="AY91" s="95"/>
      <c r="AZ91" s="90" t="str">
        <f>IF(BB92="","",SUM(BB92,BB93))</f>
        <v/>
      </c>
      <c r="BA91" s="91"/>
      <c r="BB91" s="91" t="str">
        <f>IF(BB92="","",IF(AZ91=BE91,"△",IF(AZ91&gt;BE91,"○","●")))</f>
        <v/>
      </c>
      <c r="BC91" s="91"/>
      <c r="BD91" s="91"/>
      <c r="BE91" s="91" t="str">
        <f>IF(BD92="","",SUM(BD92,BD93))</f>
        <v/>
      </c>
      <c r="BF91" s="95"/>
      <c r="BG91" s="90" t="str">
        <f>IF(BI92="","",SUM(BI92,BI93))</f>
        <v/>
      </c>
      <c r="BH91" s="91"/>
      <c r="BI91" s="91" t="str">
        <f>IF(BI92="","",IF(BG91=BL91,"△",IF(BG91&gt;BL91,"○","●")))</f>
        <v/>
      </c>
      <c r="BJ91" s="91"/>
      <c r="BK91" s="91"/>
      <c r="BL91" s="91" t="str">
        <f>IF(BK92="","",SUM(BK92,BK93))</f>
        <v/>
      </c>
      <c r="BM91" s="95"/>
      <c r="BN91" s="90" t="str">
        <f>IF(BP92="","",SUM(BP92,BP93))</f>
        <v/>
      </c>
      <c r="BO91" s="91"/>
      <c r="BP91" s="91" t="str">
        <f>IF(BP92="","",IF(BN91=BS91,"△",IF(BN91&gt;BS91,"○","●")))</f>
        <v/>
      </c>
      <c r="BQ91" s="91"/>
      <c r="BR91" s="91"/>
      <c r="BS91" s="91" t="str">
        <f>IF(BR92="","",SUM(BR92,BR93))</f>
        <v/>
      </c>
      <c r="BT91" s="95"/>
      <c r="BU91" s="90" t="str">
        <f>IF(BW92="","",SUM(BW92,BW93))</f>
        <v/>
      </c>
      <c r="BV91" s="91"/>
      <c r="BW91" s="91" t="str">
        <f>IF(BW92="","",IF(BU91=BZ91,"△",IF(BU91&gt;BZ91,"○","●")))</f>
        <v/>
      </c>
      <c r="BX91" s="91"/>
      <c r="BY91" s="91"/>
      <c r="BZ91" s="91" t="str">
        <f>IF(BY92="","",SUM(BY92,BY93))</f>
        <v/>
      </c>
      <c r="CA91" s="95"/>
      <c r="CB91" s="146"/>
      <c r="CC91" s="147"/>
      <c r="CD91" s="147"/>
      <c r="CE91" s="147"/>
      <c r="CF91" s="147"/>
      <c r="CG91" s="147"/>
      <c r="CH91" s="166"/>
      <c r="CI91" s="228" t="str">
        <f>IF(INDEX(入力用全データ,MATCH($CO91,仮順位,0),CI$100)="","",INDEX(入力用全データ,MATCH($CO91,仮順位,0),CI$100))</f>
        <v/>
      </c>
      <c r="CJ91" s="225" t="str">
        <f>IF(INDEX(入力用全データ,MATCH($CO91,仮順位,0),CJ$100)="","",INDEX(入力用全データ,MATCH($CO91,仮順位,0),CJ$100))</f>
        <v/>
      </c>
      <c r="CK91" s="225" t="str">
        <f>IF(INDEX(入力用全データ,MATCH($CO91,仮順位,0),CK$100)="","",INDEX(入力用全データ,MATCH($CO91,仮順位,0),CK$100))</f>
        <v/>
      </c>
      <c r="CL91" s="226" t="str">
        <f>IF(INDEX(入力用全データ,MATCH($CO91,仮順位,0),CL$100)="","",INDEX(入力用全データ,MATCH($CO91,仮順位,0),CL$100))</f>
        <v/>
      </c>
      <c r="CM91" s="227" t="str">
        <f>IF(INDEX(入力用全データ,MATCH($CO91,仮順位,0),CM$100)="","",INDEX(入力用全データ,MATCH($CO91,仮順位,0),CM$100))</f>
        <v/>
      </c>
      <c r="CN91" s="49">
        <v>0</v>
      </c>
      <c r="CO91" s="200">
        <v>12</v>
      </c>
      <c r="CP91" s="47">
        <f t="shared" ref="CP91" si="10">IF(CI91="",-ROW()*1000000000,CI91*1000000000+CL91*1000000+CJ91-ROW()/10000)</f>
        <v>-91000000000</v>
      </c>
      <c r="CQ91" s="208"/>
    </row>
    <row r="92" spans="2:95" ht="13.5" hidden="1" customHeight="1" x14ac:dyDescent="0.15">
      <c r="B92" s="222"/>
      <c r="C92" s="26"/>
      <c r="D92" s="25"/>
      <c r="E92" s="36" t="str">
        <f>IF(CF4="","",CF4)</f>
        <v/>
      </c>
      <c r="F92" s="36" t="s">
        <v>3</v>
      </c>
      <c r="G92" s="36" t="str">
        <f>IF(CD4="","",CD4)</f>
        <v/>
      </c>
      <c r="H92" s="27"/>
      <c r="I92" s="28"/>
      <c r="J92" s="26"/>
      <c r="K92" s="25"/>
      <c r="L92" s="36" t="str">
        <f>IF(CF12="","",CF12)</f>
        <v/>
      </c>
      <c r="M92" s="36" t="s">
        <v>3</v>
      </c>
      <c r="N92" s="36" t="str">
        <f>IF(CD12="","",CD12)</f>
        <v/>
      </c>
      <c r="O92" s="27"/>
      <c r="P92" s="28"/>
      <c r="Q92" s="26"/>
      <c r="R92" s="25"/>
      <c r="S92" s="36" t="str">
        <f>IF(CF20="","",CF20)</f>
        <v/>
      </c>
      <c r="T92" s="36" t="s">
        <v>3</v>
      </c>
      <c r="U92" s="36" t="str">
        <f>IF(CD20="","",CD20)</f>
        <v/>
      </c>
      <c r="V92" s="27"/>
      <c r="W92" s="28"/>
      <c r="X92" s="24"/>
      <c r="Y92" s="25"/>
      <c r="Z92" s="36" t="str">
        <f>IF(CF28="","",CF28)</f>
        <v/>
      </c>
      <c r="AA92" s="36" t="s">
        <v>3</v>
      </c>
      <c r="AB92" s="36" t="str">
        <f>IF(CD28="","",CD28)</f>
        <v/>
      </c>
      <c r="AC92" s="27"/>
      <c r="AD92" s="28"/>
      <c r="AE92" s="24"/>
      <c r="AF92" s="25"/>
      <c r="AG92" s="12" t="str">
        <f>IF(CF36="","",CF36)</f>
        <v/>
      </c>
      <c r="AH92" s="12" t="s">
        <v>3</v>
      </c>
      <c r="AI92" s="12" t="str">
        <f>IF(CD36="","",CD36)</f>
        <v/>
      </c>
      <c r="AJ92" s="27"/>
      <c r="AK92" s="28"/>
      <c r="AL92" s="26"/>
      <c r="AM92" s="25"/>
      <c r="AN92" s="12" t="str">
        <f>IF(CF44="","",CF44)</f>
        <v/>
      </c>
      <c r="AO92" s="12" t="s">
        <v>3</v>
      </c>
      <c r="AP92" s="12" t="str">
        <f>IF(CD44="","",CD44)</f>
        <v/>
      </c>
      <c r="AQ92" s="27"/>
      <c r="AR92" s="28"/>
      <c r="AS92" s="24"/>
      <c r="AT92" s="25"/>
      <c r="AU92" s="12" t="str">
        <f>IF(CF52="","",CF52)</f>
        <v/>
      </c>
      <c r="AV92" s="12" t="s">
        <v>3</v>
      </c>
      <c r="AW92" s="12" t="str">
        <f>IF(CD52="","",CD52)</f>
        <v/>
      </c>
      <c r="AX92" s="27"/>
      <c r="AY92" s="28"/>
      <c r="AZ92" s="24"/>
      <c r="BA92" s="25"/>
      <c r="BB92" s="12" t="str">
        <f>IF(CF60="","",CF60)</f>
        <v/>
      </c>
      <c r="BC92" s="12" t="s">
        <v>3</v>
      </c>
      <c r="BD92" s="12" t="str">
        <f>IF(CD60="","",CD60)</f>
        <v/>
      </c>
      <c r="BE92" s="27"/>
      <c r="BF92" s="28"/>
      <c r="BG92" s="24"/>
      <c r="BH92" s="25"/>
      <c r="BI92" s="12" t="str">
        <f>IF(CF68="","",CF68)</f>
        <v/>
      </c>
      <c r="BJ92" s="12" t="s">
        <v>3</v>
      </c>
      <c r="BK92" s="12" t="str">
        <f>IF(CD68="","",CD68)</f>
        <v/>
      </c>
      <c r="BL92" s="27"/>
      <c r="BM92" s="28"/>
      <c r="BN92" s="24"/>
      <c r="BO92" s="25"/>
      <c r="BP92" s="12" t="str">
        <f>IF(CF76="","",CF76)</f>
        <v/>
      </c>
      <c r="BQ92" s="12" t="s">
        <v>3</v>
      </c>
      <c r="BR92" s="12" t="str">
        <f>IF(CD76="","",CD76)</f>
        <v/>
      </c>
      <c r="BS92" s="27"/>
      <c r="BT92" s="28"/>
      <c r="BU92" s="26"/>
      <c r="BV92" s="25"/>
      <c r="BW92" s="36" t="str">
        <f>IF(CF84="","",CF84)</f>
        <v/>
      </c>
      <c r="BX92" s="36" t="s">
        <v>3</v>
      </c>
      <c r="BY92" s="36" t="str">
        <f>IF(CD84="","",CD84)</f>
        <v/>
      </c>
      <c r="BZ92" s="27"/>
      <c r="CA92" s="28"/>
      <c r="CB92" s="149"/>
      <c r="CC92" s="150"/>
      <c r="CD92" s="150"/>
      <c r="CE92" s="150"/>
      <c r="CF92" s="150"/>
      <c r="CG92" s="150"/>
      <c r="CH92" s="167"/>
      <c r="CI92" s="219"/>
      <c r="CJ92" s="210"/>
      <c r="CK92" s="210"/>
      <c r="CL92" s="213"/>
      <c r="CM92" s="216"/>
      <c r="CN92" s="49">
        <v>1</v>
      </c>
      <c r="CO92" s="199"/>
      <c r="CQ92" s="208"/>
    </row>
    <row r="93" spans="2:95" ht="13.5" hidden="1" customHeight="1" x14ac:dyDescent="0.15">
      <c r="B93" s="222"/>
      <c r="C93" s="26"/>
      <c r="D93" s="29"/>
      <c r="E93" s="36" t="str">
        <f>IF(CF5="","",CF5)</f>
        <v/>
      </c>
      <c r="F93" s="36" t="s">
        <v>3</v>
      </c>
      <c r="G93" s="36" t="str">
        <f>IF(CD5="","",CD5)</f>
        <v/>
      </c>
      <c r="H93" s="30"/>
      <c r="I93" s="28"/>
      <c r="J93" s="26"/>
      <c r="K93" s="29"/>
      <c r="L93" s="36" t="str">
        <f>IF(CF13="","",CF13)</f>
        <v/>
      </c>
      <c r="M93" s="36" t="s">
        <v>3</v>
      </c>
      <c r="N93" s="36" t="str">
        <f>IF(CD13="","",CD13)</f>
        <v/>
      </c>
      <c r="O93" s="30"/>
      <c r="P93" s="28"/>
      <c r="Q93" s="26"/>
      <c r="R93" s="29"/>
      <c r="S93" s="36" t="str">
        <f>IF(CF21="","",CF21)</f>
        <v/>
      </c>
      <c r="T93" s="36" t="s">
        <v>3</v>
      </c>
      <c r="U93" s="36" t="str">
        <f>IF(CD21="","",CD21)</f>
        <v/>
      </c>
      <c r="V93" s="30"/>
      <c r="W93" s="28"/>
      <c r="X93" s="24"/>
      <c r="Y93" s="29"/>
      <c r="Z93" s="36" t="str">
        <f>IF(CF29="","",CF29)</f>
        <v/>
      </c>
      <c r="AA93" s="36" t="s">
        <v>3</v>
      </c>
      <c r="AB93" s="36" t="str">
        <f>IF(CD29="","",CD29)</f>
        <v/>
      </c>
      <c r="AC93" s="30"/>
      <c r="AD93" s="28"/>
      <c r="AE93" s="24"/>
      <c r="AF93" s="29"/>
      <c r="AG93" s="12" t="str">
        <f>IF(CF37="","",CF37)</f>
        <v/>
      </c>
      <c r="AH93" s="12" t="s">
        <v>3</v>
      </c>
      <c r="AI93" s="12" t="str">
        <f>IF(CD37="","",CD37)</f>
        <v/>
      </c>
      <c r="AJ93" s="28"/>
      <c r="AK93" s="28"/>
      <c r="AL93" s="26"/>
      <c r="AM93" s="29"/>
      <c r="AN93" s="12" t="str">
        <f>IF(CF45="","",CF45)</f>
        <v/>
      </c>
      <c r="AO93" s="12" t="s">
        <v>3</v>
      </c>
      <c r="AP93" s="12" t="str">
        <f>IF(CD45="","",CD45)</f>
        <v/>
      </c>
      <c r="AQ93" s="30"/>
      <c r="AR93" s="28"/>
      <c r="AS93" s="24"/>
      <c r="AT93" s="29"/>
      <c r="AU93" s="12" t="str">
        <f>IF(CF53="","",CF53)</f>
        <v/>
      </c>
      <c r="AV93" s="12" t="s">
        <v>3</v>
      </c>
      <c r="AW93" s="12" t="str">
        <f>IF(CD53="","",CD53)</f>
        <v/>
      </c>
      <c r="AX93" s="30"/>
      <c r="AY93" s="28"/>
      <c r="AZ93" s="24"/>
      <c r="BA93" s="29"/>
      <c r="BB93" s="12" t="str">
        <f>IF(CF61="","",CF61)</f>
        <v/>
      </c>
      <c r="BC93" s="12" t="s">
        <v>3</v>
      </c>
      <c r="BD93" s="12" t="str">
        <f>IF(CD61="","",CD61)</f>
        <v/>
      </c>
      <c r="BE93" s="30"/>
      <c r="BF93" s="28"/>
      <c r="BG93" s="24"/>
      <c r="BH93" s="29"/>
      <c r="BI93" s="12" t="str">
        <f>IF(CF69="","",CF69)</f>
        <v/>
      </c>
      <c r="BJ93" s="12" t="s">
        <v>3</v>
      </c>
      <c r="BK93" s="12" t="str">
        <f>IF(CD69="","",CD69)</f>
        <v/>
      </c>
      <c r="BL93" s="30"/>
      <c r="BM93" s="28"/>
      <c r="BN93" s="24"/>
      <c r="BO93" s="29"/>
      <c r="BP93" s="12" t="str">
        <f>IF(CF77="","",CF77)</f>
        <v/>
      </c>
      <c r="BQ93" s="12" t="s">
        <v>3</v>
      </c>
      <c r="BR93" s="12" t="str">
        <f>IF(CD77="","",CD77)</f>
        <v/>
      </c>
      <c r="BS93" s="30"/>
      <c r="BT93" s="28"/>
      <c r="BU93" s="26"/>
      <c r="BV93" s="29"/>
      <c r="BW93" s="36" t="str">
        <f>IF(CF85="","",CF85)</f>
        <v/>
      </c>
      <c r="BX93" s="36" t="s">
        <v>3</v>
      </c>
      <c r="BY93" s="36" t="str">
        <f>IF(CD85="","",CD85)</f>
        <v/>
      </c>
      <c r="BZ93" s="30"/>
      <c r="CA93" s="28"/>
      <c r="CB93" s="149"/>
      <c r="CC93" s="150"/>
      <c r="CD93" s="150"/>
      <c r="CE93" s="150"/>
      <c r="CF93" s="150"/>
      <c r="CG93" s="150"/>
      <c r="CH93" s="167"/>
      <c r="CI93" s="219"/>
      <c r="CJ93" s="210"/>
      <c r="CK93" s="210"/>
      <c r="CL93" s="213"/>
      <c r="CM93" s="216"/>
      <c r="CN93" s="49">
        <v>2</v>
      </c>
      <c r="CO93" s="199"/>
      <c r="CQ93" s="208"/>
    </row>
    <row r="94" spans="2:95" ht="3.75" customHeight="1" x14ac:dyDescent="0.15">
      <c r="B94" s="222"/>
      <c r="C94" s="31"/>
      <c r="D94" s="31"/>
      <c r="E94" s="7"/>
      <c r="F94" s="7"/>
      <c r="G94" s="7"/>
      <c r="H94" s="31"/>
      <c r="I94" s="32"/>
      <c r="J94" s="31"/>
      <c r="K94" s="31"/>
      <c r="L94" s="7"/>
      <c r="M94" s="7"/>
      <c r="N94" s="7"/>
      <c r="O94" s="31"/>
      <c r="P94" s="32"/>
      <c r="Q94" s="31"/>
      <c r="R94" s="31"/>
      <c r="S94" s="7"/>
      <c r="T94" s="7"/>
      <c r="U94" s="7"/>
      <c r="V94" s="31"/>
      <c r="W94" s="32"/>
      <c r="X94" s="33"/>
      <c r="Y94" s="31"/>
      <c r="Z94" s="7"/>
      <c r="AA94" s="7"/>
      <c r="AB94" s="7"/>
      <c r="AC94" s="31"/>
      <c r="AD94" s="32"/>
      <c r="AE94" s="33"/>
      <c r="AF94" s="31"/>
      <c r="AG94" s="7"/>
      <c r="AH94" s="7"/>
      <c r="AI94" s="7"/>
      <c r="AJ94" s="31"/>
      <c r="AK94" s="64"/>
      <c r="AL94" s="31"/>
      <c r="AM94" s="31"/>
      <c r="AN94" s="7"/>
      <c r="AO94" s="7"/>
      <c r="AP94" s="7"/>
      <c r="AQ94" s="31"/>
      <c r="AR94" s="32"/>
      <c r="AS94" s="33"/>
      <c r="AT94" s="31"/>
      <c r="AU94" s="7"/>
      <c r="AV94" s="7"/>
      <c r="AW94" s="7"/>
      <c r="AX94" s="31"/>
      <c r="AY94" s="32"/>
      <c r="AZ94" s="33"/>
      <c r="BA94" s="31"/>
      <c r="BB94" s="7"/>
      <c r="BC94" s="7"/>
      <c r="BD94" s="7"/>
      <c r="BE94" s="31"/>
      <c r="BF94" s="32"/>
      <c r="BG94" s="33"/>
      <c r="BH94" s="31"/>
      <c r="BI94" s="7"/>
      <c r="BJ94" s="7"/>
      <c r="BK94" s="7"/>
      <c r="BL94" s="31"/>
      <c r="BM94" s="32"/>
      <c r="BN94" s="33"/>
      <c r="BO94" s="31"/>
      <c r="BP94" s="7"/>
      <c r="BQ94" s="7"/>
      <c r="BR94" s="7"/>
      <c r="BS94" s="31"/>
      <c r="BT94" s="32"/>
      <c r="BU94" s="31"/>
      <c r="BV94" s="31"/>
      <c r="BW94" s="7"/>
      <c r="BX94" s="7"/>
      <c r="BY94" s="7"/>
      <c r="BZ94" s="31"/>
      <c r="CA94" s="32"/>
      <c r="CB94" s="149"/>
      <c r="CC94" s="150"/>
      <c r="CD94" s="150"/>
      <c r="CE94" s="150"/>
      <c r="CF94" s="150"/>
      <c r="CG94" s="150"/>
      <c r="CH94" s="167"/>
      <c r="CI94" s="219"/>
      <c r="CJ94" s="210"/>
      <c r="CK94" s="210"/>
      <c r="CL94" s="213"/>
      <c r="CM94" s="216"/>
      <c r="CN94" s="49">
        <v>3</v>
      </c>
      <c r="CO94" s="199"/>
      <c r="CQ94" s="208"/>
    </row>
    <row r="95" spans="2:95" ht="18.75" customHeight="1" x14ac:dyDescent="0.15">
      <c r="B95" s="222"/>
      <c r="C95" s="145" t="str">
        <f>IF(E96="","",SUM(E96,E97))</f>
        <v/>
      </c>
      <c r="D95" s="83"/>
      <c r="E95" s="82" t="str">
        <f>IF(E96="","",IF(C95=H95,"△",IF(C95&gt;H95,"○","●")))</f>
        <v/>
      </c>
      <c r="F95" s="82"/>
      <c r="G95" s="82"/>
      <c r="H95" s="83" t="str">
        <f>IF(G96="","",SUM(G96,G97))</f>
        <v/>
      </c>
      <c r="I95" s="84"/>
      <c r="J95" s="94" t="str">
        <f>IF(L96="","",SUM(L96,L97))</f>
        <v/>
      </c>
      <c r="K95" s="83"/>
      <c r="L95" s="82" t="str">
        <f>IF(L96="","",IF(J95=O95,"△",IF(J95&gt;O95,"○","●")))</f>
        <v/>
      </c>
      <c r="M95" s="82"/>
      <c r="N95" s="82"/>
      <c r="O95" s="83" t="str">
        <f>IF(N96="","",SUM(N96,N97))</f>
        <v/>
      </c>
      <c r="P95" s="84"/>
      <c r="Q95" s="94" t="str">
        <f>IF(S96="","",SUM(S96,S97))</f>
        <v/>
      </c>
      <c r="R95" s="83"/>
      <c r="S95" s="82" t="str">
        <f>IF(S96="","",IF(Q95=V95,"△",IF(Q95&gt;V95,"○","●")))</f>
        <v/>
      </c>
      <c r="T95" s="82"/>
      <c r="U95" s="82"/>
      <c r="V95" s="83" t="str">
        <f>IF(U96="","",SUM(U96,U97))</f>
        <v/>
      </c>
      <c r="W95" s="84"/>
      <c r="X95" s="94" t="str">
        <f>IF(Z96="","",SUM(Z96,Z97))</f>
        <v/>
      </c>
      <c r="Y95" s="83"/>
      <c r="Z95" s="82" t="str">
        <f>IF(Z96="","",IF(X95=AC95,"△",IF(X95&gt;AC95,"○","●")))</f>
        <v/>
      </c>
      <c r="AA95" s="82"/>
      <c r="AB95" s="82"/>
      <c r="AC95" s="83" t="str">
        <f>IF(AB96="","",SUM(AB96,AB97))</f>
        <v/>
      </c>
      <c r="AD95" s="84"/>
      <c r="AE95" s="94" t="str">
        <f>IF(AG96="","",SUM(AG96,AG97))</f>
        <v/>
      </c>
      <c r="AF95" s="83"/>
      <c r="AG95" s="83" t="str">
        <f>IF(AG96="","",IF(AE95=AJ95,"△",IF(AE95&gt;AJ95,"○","●")))</f>
        <v/>
      </c>
      <c r="AH95" s="83"/>
      <c r="AI95" s="83"/>
      <c r="AJ95" s="83" t="str">
        <f>IF(AI96="","",SUM(AI96,AI97))</f>
        <v/>
      </c>
      <c r="AK95" s="84"/>
      <c r="AL95" s="94" t="str">
        <f>IF(AN96="","",SUM(AN96,AN97))</f>
        <v/>
      </c>
      <c r="AM95" s="83"/>
      <c r="AN95" s="83" t="str">
        <f>IF(AN96="","",IF(AL95=AQ95,"△",IF(AL95&gt;AQ95,"○","●")))</f>
        <v/>
      </c>
      <c r="AO95" s="83"/>
      <c r="AP95" s="83"/>
      <c r="AQ95" s="83" t="str">
        <f>IF(AP96="","",SUM(AP96,AP97))</f>
        <v/>
      </c>
      <c r="AR95" s="84"/>
      <c r="AS95" s="94" t="str">
        <f>IF(AU96="","",SUM(AU96,AU97))</f>
        <v/>
      </c>
      <c r="AT95" s="83"/>
      <c r="AU95" s="83" t="str">
        <f>IF(AU96="","",IF(AS95=AX95,"△",IF(AS95&gt;AX95,"○","●")))</f>
        <v/>
      </c>
      <c r="AV95" s="83"/>
      <c r="AW95" s="83"/>
      <c r="AX95" s="83" t="str">
        <f>IF(AW96="","",SUM(AW96,AW97))</f>
        <v/>
      </c>
      <c r="AY95" s="84"/>
      <c r="AZ95" s="94" t="str">
        <f>IF(BB96="","",SUM(BB96,BB97))</f>
        <v/>
      </c>
      <c r="BA95" s="83"/>
      <c r="BB95" s="83" t="str">
        <f>IF(BB96="","",IF(AZ95=BE95,"△",IF(AZ95&gt;BE95,"○","●")))</f>
        <v/>
      </c>
      <c r="BC95" s="83"/>
      <c r="BD95" s="83"/>
      <c r="BE95" s="83" t="str">
        <f>IF(BD96="","",SUM(BD96,BD97))</f>
        <v/>
      </c>
      <c r="BF95" s="84"/>
      <c r="BG95" s="94" t="str">
        <f>IF(BI96="","",SUM(BI96,BI97))</f>
        <v/>
      </c>
      <c r="BH95" s="83"/>
      <c r="BI95" s="83" t="str">
        <f>IF(BI96="","",IF(BG95=BL95,"△",IF(BG95&gt;BL95,"○","●")))</f>
        <v/>
      </c>
      <c r="BJ95" s="83"/>
      <c r="BK95" s="83"/>
      <c r="BL95" s="83" t="str">
        <f>IF(BK96="","",SUM(BK96,BK97))</f>
        <v/>
      </c>
      <c r="BM95" s="84"/>
      <c r="BN95" s="94" t="str">
        <f>IF(BP96="","",SUM(BP96,BP97))</f>
        <v/>
      </c>
      <c r="BO95" s="83"/>
      <c r="BP95" s="83" t="str">
        <f>IF(BP96="","",IF(BN95=BS95,"△",IF(BN95&gt;BS95,"○","●")))</f>
        <v/>
      </c>
      <c r="BQ95" s="83"/>
      <c r="BR95" s="83"/>
      <c r="BS95" s="83" t="str">
        <f>IF(BR96="","",SUM(BR96,BR97))</f>
        <v/>
      </c>
      <c r="BT95" s="84"/>
      <c r="BU95" s="94" t="str">
        <f>IF(BW96="","",SUM(BW96,BW97))</f>
        <v/>
      </c>
      <c r="BV95" s="83"/>
      <c r="BW95" s="83" t="str">
        <f>IF(BW96="","",IF(BU95=BZ95,"△",IF(BU95&gt;BZ95,"○","●")))</f>
        <v/>
      </c>
      <c r="BX95" s="83"/>
      <c r="BY95" s="83"/>
      <c r="BZ95" s="83" t="str">
        <f>IF(BY96="","",SUM(BY96,BY97))</f>
        <v/>
      </c>
      <c r="CA95" s="84"/>
      <c r="CB95" s="149"/>
      <c r="CC95" s="150"/>
      <c r="CD95" s="150"/>
      <c r="CE95" s="150"/>
      <c r="CF95" s="150"/>
      <c r="CG95" s="150"/>
      <c r="CH95" s="167"/>
      <c r="CI95" s="219"/>
      <c r="CJ95" s="210"/>
      <c r="CK95" s="210"/>
      <c r="CL95" s="213"/>
      <c r="CM95" s="216"/>
      <c r="CN95" s="49">
        <v>4</v>
      </c>
      <c r="CO95" s="199"/>
      <c r="CQ95" s="208"/>
    </row>
    <row r="96" spans="2:95" ht="17.25" hidden="1" customHeight="1" x14ac:dyDescent="0.15">
      <c r="B96" s="222"/>
      <c r="C96" s="26"/>
      <c r="D96" s="25"/>
      <c r="E96" s="36" t="str">
        <f>IF(CF8="","",CF8)</f>
        <v/>
      </c>
      <c r="F96" s="36" t="s">
        <v>3</v>
      </c>
      <c r="G96" s="36" t="str">
        <f>IF(CD8="","",CD8)</f>
        <v/>
      </c>
      <c r="H96" s="27"/>
      <c r="I96" s="28"/>
      <c r="J96" s="26"/>
      <c r="K96" s="25"/>
      <c r="L96" s="36" t="str">
        <f>IF(CF16="","",CF16)</f>
        <v/>
      </c>
      <c r="M96" s="36" t="s">
        <v>3</v>
      </c>
      <c r="N96" s="36" t="str">
        <f>IF(CD16="","",CD16)</f>
        <v/>
      </c>
      <c r="O96" s="27"/>
      <c r="P96" s="28"/>
      <c r="Q96" s="26"/>
      <c r="R96" s="25"/>
      <c r="S96" s="36" t="str">
        <f>IF(CF24="","",CF24)</f>
        <v/>
      </c>
      <c r="T96" s="36" t="s">
        <v>3</v>
      </c>
      <c r="U96" s="36" t="str">
        <f>IF(CD24="","",CD24)</f>
        <v/>
      </c>
      <c r="V96" s="27"/>
      <c r="W96" s="28"/>
      <c r="X96" s="24"/>
      <c r="Y96" s="25"/>
      <c r="Z96" s="36" t="str">
        <f>IF(CF32="","",CF32)</f>
        <v/>
      </c>
      <c r="AA96" s="36" t="s">
        <v>3</v>
      </c>
      <c r="AB96" s="36" t="str">
        <f>IF(CD32="","",CD32)</f>
        <v/>
      </c>
      <c r="AC96" s="27"/>
      <c r="AD96" s="28"/>
      <c r="AE96" s="24"/>
      <c r="AF96" s="25"/>
      <c r="AG96" s="12" t="str">
        <f>IF(CF40="","",CF40)</f>
        <v/>
      </c>
      <c r="AH96" s="12" t="s">
        <v>3</v>
      </c>
      <c r="AI96" s="12" t="str">
        <f>IF(CD40="","",CD40)</f>
        <v/>
      </c>
      <c r="AJ96" s="27"/>
      <c r="AK96" s="28"/>
      <c r="AL96" s="26"/>
      <c r="AM96" s="25"/>
      <c r="AN96" s="12" t="str">
        <f>IF(CF48="","",CF48)</f>
        <v/>
      </c>
      <c r="AO96" s="12" t="s">
        <v>3</v>
      </c>
      <c r="AP96" s="12" t="str">
        <f>IF(CD48="","",CD48)</f>
        <v/>
      </c>
      <c r="AQ96" s="27"/>
      <c r="AR96" s="28"/>
      <c r="AS96" s="24"/>
      <c r="AT96" s="25"/>
      <c r="AU96" s="12" t="str">
        <f>IF(CF56="","",CF56)</f>
        <v/>
      </c>
      <c r="AV96" s="12" t="s">
        <v>3</v>
      </c>
      <c r="AW96" s="12" t="str">
        <f>IF(CD56="","",CD56)</f>
        <v/>
      </c>
      <c r="AX96" s="27"/>
      <c r="AY96" s="28"/>
      <c r="AZ96" s="24"/>
      <c r="BA96" s="25"/>
      <c r="BB96" s="12" t="str">
        <f>IF(CF64="","",CF64)</f>
        <v/>
      </c>
      <c r="BC96" s="12" t="s">
        <v>3</v>
      </c>
      <c r="BD96" s="12" t="str">
        <f>IF(CD64="","",CD64)</f>
        <v/>
      </c>
      <c r="BE96" s="27"/>
      <c r="BF96" s="28"/>
      <c r="BG96" s="24"/>
      <c r="BH96" s="25"/>
      <c r="BI96" s="12" t="str">
        <f>IF(CF72="","",CF72)</f>
        <v/>
      </c>
      <c r="BJ96" s="12" t="s">
        <v>3</v>
      </c>
      <c r="BK96" s="12" t="str">
        <f>IF(CD72="","",CD72)</f>
        <v/>
      </c>
      <c r="BL96" s="27"/>
      <c r="BM96" s="28"/>
      <c r="BN96" s="24"/>
      <c r="BO96" s="25"/>
      <c r="BP96" s="12" t="str">
        <f>IF(CF80="","",CF80)</f>
        <v/>
      </c>
      <c r="BQ96" s="12" t="s">
        <v>3</v>
      </c>
      <c r="BR96" s="12" t="str">
        <f>IF(CD80="","",CD80)</f>
        <v/>
      </c>
      <c r="BS96" s="27"/>
      <c r="BT96" s="28"/>
      <c r="BU96" s="26"/>
      <c r="BV96" s="25"/>
      <c r="BW96" s="36" t="str">
        <f>IF(CF88="","",CF88)</f>
        <v/>
      </c>
      <c r="BX96" s="36" t="s">
        <v>3</v>
      </c>
      <c r="BY96" s="36" t="str">
        <f>IF(CD88="","",CD88)</f>
        <v/>
      </c>
      <c r="BZ96" s="27"/>
      <c r="CA96" s="28"/>
      <c r="CB96" s="149"/>
      <c r="CC96" s="150"/>
      <c r="CD96" s="150"/>
      <c r="CE96" s="150"/>
      <c r="CF96" s="150"/>
      <c r="CG96" s="150"/>
      <c r="CH96" s="167"/>
      <c r="CI96" s="219"/>
      <c r="CJ96" s="210"/>
      <c r="CK96" s="210"/>
      <c r="CL96" s="213"/>
      <c r="CM96" s="216"/>
      <c r="CN96" s="49">
        <v>5</v>
      </c>
      <c r="CO96" s="199"/>
      <c r="CQ96" s="208"/>
    </row>
    <row r="97" spans="2:95" ht="17.25" hidden="1" customHeight="1" x14ac:dyDescent="0.15">
      <c r="B97" s="222"/>
      <c r="C97" s="26"/>
      <c r="D97" s="29"/>
      <c r="E97" s="36" t="str">
        <f>IF(CF9="","",CF9)</f>
        <v/>
      </c>
      <c r="F97" s="36" t="s">
        <v>3</v>
      </c>
      <c r="G97" s="36" t="str">
        <f>IF(CD9="","",CD9)</f>
        <v/>
      </c>
      <c r="H97" s="30"/>
      <c r="I97" s="28"/>
      <c r="J97" s="26"/>
      <c r="K97" s="29"/>
      <c r="L97" s="36" t="str">
        <f>IF(CF17="","",CG17)</f>
        <v/>
      </c>
      <c r="M97" s="36" t="s">
        <v>3</v>
      </c>
      <c r="N97" s="36" t="str">
        <f>IF(CD17="","",CD17)</f>
        <v/>
      </c>
      <c r="O97" s="30"/>
      <c r="P97" s="28"/>
      <c r="Q97" s="26"/>
      <c r="R97" s="29"/>
      <c r="S97" s="36" t="str">
        <f>IF(CF25="","",CF25)</f>
        <v/>
      </c>
      <c r="T97" s="36" t="s">
        <v>3</v>
      </c>
      <c r="U97" s="36" t="str">
        <f>IF(CD25="","",CD25)</f>
        <v/>
      </c>
      <c r="V97" s="30"/>
      <c r="W97" s="28"/>
      <c r="X97" s="24"/>
      <c r="Y97" s="29"/>
      <c r="Z97" s="36" t="str">
        <f>IF(CF33="","",CF33)</f>
        <v/>
      </c>
      <c r="AA97" s="36" t="s">
        <v>3</v>
      </c>
      <c r="AB97" s="36" t="str">
        <f>IF(CD33="","",CD33)</f>
        <v/>
      </c>
      <c r="AC97" s="30"/>
      <c r="AD97" s="28"/>
      <c r="AE97" s="24"/>
      <c r="AF97" s="29"/>
      <c r="AG97" s="12" t="str">
        <f>IF(CF41="","",CF41)</f>
        <v/>
      </c>
      <c r="AH97" s="12" t="s">
        <v>3</v>
      </c>
      <c r="AI97" s="12" t="str">
        <f>IF(CD41="","",CD41)</f>
        <v/>
      </c>
      <c r="AJ97" s="30"/>
      <c r="AK97" s="28"/>
      <c r="AL97" s="26"/>
      <c r="AM97" s="29"/>
      <c r="AN97" s="12" t="str">
        <f>IF(CF49="","",CF49)</f>
        <v/>
      </c>
      <c r="AO97" s="12" t="s">
        <v>3</v>
      </c>
      <c r="AP97" s="12" t="str">
        <f>IF(CD49="","",CD49)</f>
        <v/>
      </c>
      <c r="AQ97" s="30"/>
      <c r="AR97" s="28"/>
      <c r="AS97" s="24"/>
      <c r="AT97" s="29"/>
      <c r="AU97" s="12" t="str">
        <f>IF(CF57="","",CF57)</f>
        <v/>
      </c>
      <c r="AV97" s="12" t="s">
        <v>3</v>
      </c>
      <c r="AW97" s="12" t="str">
        <f>IF(CD57="","",CD57)</f>
        <v/>
      </c>
      <c r="AX97" s="30"/>
      <c r="AY97" s="28"/>
      <c r="AZ97" s="24"/>
      <c r="BA97" s="29"/>
      <c r="BB97" s="12" t="str">
        <f>IF(CF65="","",CF65)</f>
        <v/>
      </c>
      <c r="BC97" s="12" t="s">
        <v>3</v>
      </c>
      <c r="BD97" s="12" t="str">
        <f>IF(CD65="","",CD65)</f>
        <v/>
      </c>
      <c r="BE97" s="30"/>
      <c r="BF97" s="28"/>
      <c r="BG97" s="24"/>
      <c r="BH97" s="29"/>
      <c r="BI97" s="12" t="str">
        <f>IF(CF73="","",CF73)</f>
        <v/>
      </c>
      <c r="BJ97" s="12" t="s">
        <v>3</v>
      </c>
      <c r="BK97" s="12" t="str">
        <f>IF(CD73="","",CD73)</f>
        <v/>
      </c>
      <c r="BL97" s="30"/>
      <c r="BM97" s="28"/>
      <c r="BN97" s="24"/>
      <c r="BO97" s="29"/>
      <c r="BP97" s="12" t="str">
        <f>IF(CF81="","",CF81)</f>
        <v/>
      </c>
      <c r="BQ97" s="12" t="s">
        <v>3</v>
      </c>
      <c r="BR97" s="12" t="str">
        <f>IF(CD81="","",CD81)</f>
        <v/>
      </c>
      <c r="BS97" s="30"/>
      <c r="BT97" s="28"/>
      <c r="BU97" s="26"/>
      <c r="BV97" s="29"/>
      <c r="BW97" s="36" t="str">
        <f>IF(CF89="","",CF89)</f>
        <v/>
      </c>
      <c r="BX97" s="36" t="s">
        <v>3</v>
      </c>
      <c r="BY97" s="36" t="str">
        <f>IF(CD89="","",CD89)</f>
        <v/>
      </c>
      <c r="BZ97" s="30"/>
      <c r="CA97" s="28"/>
      <c r="CB97" s="149"/>
      <c r="CC97" s="150"/>
      <c r="CD97" s="150"/>
      <c r="CE97" s="150"/>
      <c r="CF97" s="150"/>
      <c r="CG97" s="150"/>
      <c r="CH97" s="167"/>
      <c r="CI97" s="219"/>
      <c r="CJ97" s="210"/>
      <c r="CK97" s="210"/>
      <c r="CL97" s="213"/>
      <c r="CM97" s="216"/>
      <c r="CN97" s="49">
        <v>6</v>
      </c>
      <c r="CO97" s="199"/>
      <c r="CQ97" s="208"/>
    </row>
    <row r="98" spans="2:95" ht="3.75" customHeight="1" thickBot="1" x14ac:dyDescent="0.2">
      <c r="B98" s="230"/>
      <c r="C98" s="40"/>
      <c r="D98" s="39"/>
      <c r="E98" s="9"/>
      <c r="F98" s="9"/>
      <c r="G98" s="9"/>
      <c r="H98" s="39"/>
      <c r="I98" s="43"/>
      <c r="J98" s="39"/>
      <c r="K98" s="39"/>
      <c r="L98" s="9"/>
      <c r="M98" s="9"/>
      <c r="N98" s="9"/>
      <c r="O98" s="39"/>
      <c r="P98" s="43"/>
      <c r="Q98" s="39"/>
      <c r="R98" s="39"/>
      <c r="S98" s="9"/>
      <c r="T98" s="9"/>
      <c r="U98" s="9"/>
      <c r="V98" s="39"/>
      <c r="W98" s="43"/>
      <c r="X98" s="38"/>
      <c r="Y98" s="39"/>
      <c r="Z98" s="9"/>
      <c r="AA98" s="9"/>
      <c r="AB98" s="9"/>
      <c r="AC98" s="39"/>
      <c r="AD98" s="43"/>
      <c r="AE98" s="38"/>
      <c r="AF98" s="39"/>
      <c r="AG98" s="9"/>
      <c r="AH98" s="9"/>
      <c r="AI98" s="9"/>
      <c r="AJ98" s="39"/>
      <c r="AK98" s="43"/>
      <c r="AL98" s="39"/>
      <c r="AM98" s="39"/>
      <c r="AN98" s="9"/>
      <c r="AO98" s="9"/>
      <c r="AP98" s="9"/>
      <c r="AQ98" s="39"/>
      <c r="AR98" s="43"/>
      <c r="AS98" s="38"/>
      <c r="AT98" s="39"/>
      <c r="AU98" s="9"/>
      <c r="AV98" s="9"/>
      <c r="AW98" s="9"/>
      <c r="AX98" s="39"/>
      <c r="AY98" s="43"/>
      <c r="AZ98" s="38"/>
      <c r="BA98" s="39"/>
      <c r="BB98" s="9"/>
      <c r="BC98" s="9"/>
      <c r="BD98" s="9"/>
      <c r="BE98" s="39"/>
      <c r="BF98" s="43"/>
      <c r="BG98" s="38"/>
      <c r="BH98" s="39"/>
      <c r="BI98" s="9"/>
      <c r="BJ98" s="9"/>
      <c r="BK98" s="9"/>
      <c r="BL98" s="39"/>
      <c r="BM98" s="43"/>
      <c r="BN98" s="38"/>
      <c r="BO98" s="39"/>
      <c r="BP98" s="9"/>
      <c r="BQ98" s="9"/>
      <c r="BR98" s="9"/>
      <c r="BS98" s="39"/>
      <c r="BT98" s="43"/>
      <c r="BU98" s="39"/>
      <c r="BV98" s="39"/>
      <c r="BW98" s="9"/>
      <c r="BX98" s="9"/>
      <c r="BY98" s="9"/>
      <c r="BZ98" s="39"/>
      <c r="CA98" s="43"/>
      <c r="CB98" s="168"/>
      <c r="CC98" s="169"/>
      <c r="CD98" s="169"/>
      <c r="CE98" s="169"/>
      <c r="CF98" s="169"/>
      <c r="CG98" s="169"/>
      <c r="CH98" s="170"/>
      <c r="CI98" s="234"/>
      <c r="CJ98" s="231"/>
      <c r="CK98" s="231"/>
      <c r="CL98" s="232"/>
      <c r="CM98" s="233"/>
      <c r="CN98" s="49">
        <v>7</v>
      </c>
      <c r="CO98" s="137"/>
      <c r="CQ98" s="208"/>
    </row>
    <row r="99" spans="2:95" s="49" customFormat="1" ht="3.75" customHeight="1" x14ac:dyDescent="0.15">
      <c r="B99" s="51"/>
      <c r="C99" s="53">
        <v>1</v>
      </c>
      <c r="D99" s="53">
        <v>2</v>
      </c>
      <c r="E99" s="51">
        <v>3</v>
      </c>
      <c r="F99" s="51">
        <v>4</v>
      </c>
      <c r="G99" s="51">
        <v>5</v>
      </c>
      <c r="H99" s="53">
        <v>6</v>
      </c>
      <c r="I99" s="53">
        <v>7</v>
      </c>
      <c r="J99" s="53">
        <v>1</v>
      </c>
      <c r="K99" s="53">
        <v>2</v>
      </c>
      <c r="L99" s="51">
        <v>3</v>
      </c>
      <c r="M99" s="51">
        <v>4</v>
      </c>
      <c r="N99" s="51">
        <v>5</v>
      </c>
      <c r="O99" s="53">
        <v>6</v>
      </c>
      <c r="P99" s="53">
        <v>7</v>
      </c>
      <c r="Q99" s="53">
        <v>1</v>
      </c>
      <c r="R99" s="53">
        <v>2</v>
      </c>
      <c r="S99" s="51">
        <v>3</v>
      </c>
      <c r="T99" s="51">
        <v>4</v>
      </c>
      <c r="U99" s="51">
        <v>5</v>
      </c>
      <c r="V99" s="53">
        <v>6</v>
      </c>
      <c r="W99" s="53">
        <v>7</v>
      </c>
      <c r="X99" s="53">
        <v>1</v>
      </c>
      <c r="Y99" s="53">
        <v>2</v>
      </c>
      <c r="Z99" s="51">
        <v>3</v>
      </c>
      <c r="AA99" s="51">
        <v>4</v>
      </c>
      <c r="AB99" s="51">
        <v>5</v>
      </c>
      <c r="AC99" s="53">
        <v>6</v>
      </c>
      <c r="AD99" s="53">
        <v>7</v>
      </c>
      <c r="AE99" s="53">
        <v>1</v>
      </c>
      <c r="AF99" s="53">
        <v>2</v>
      </c>
      <c r="AG99" s="51">
        <v>3</v>
      </c>
      <c r="AH99" s="51">
        <v>4</v>
      </c>
      <c r="AI99" s="51">
        <v>5</v>
      </c>
      <c r="AJ99" s="53">
        <v>6</v>
      </c>
      <c r="AK99" s="53">
        <v>7</v>
      </c>
      <c r="AL99" s="53">
        <v>1</v>
      </c>
      <c r="AM99" s="53">
        <v>2</v>
      </c>
      <c r="AN99" s="51">
        <v>3</v>
      </c>
      <c r="AO99" s="51">
        <v>4</v>
      </c>
      <c r="AP99" s="51">
        <v>5</v>
      </c>
      <c r="AQ99" s="53">
        <v>6</v>
      </c>
      <c r="AR99" s="53">
        <v>7</v>
      </c>
      <c r="AS99" s="53">
        <v>1</v>
      </c>
      <c r="AT99" s="53">
        <v>2</v>
      </c>
      <c r="AU99" s="51">
        <v>3</v>
      </c>
      <c r="AV99" s="51">
        <v>4</v>
      </c>
      <c r="AW99" s="51">
        <v>5</v>
      </c>
      <c r="AX99" s="53">
        <v>6</v>
      </c>
      <c r="AY99" s="53">
        <v>7</v>
      </c>
      <c r="AZ99" s="53">
        <v>1</v>
      </c>
      <c r="BA99" s="53">
        <v>2</v>
      </c>
      <c r="BB99" s="51">
        <v>3</v>
      </c>
      <c r="BC99" s="51">
        <v>4</v>
      </c>
      <c r="BD99" s="51">
        <v>5</v>
      </c>
      <c r="BE99" s="53">
        <v>6</v>
      </c>
      <c r="BF99" s="53">
        <v>7</v>
      </c>
      <c r="BG99" s="53">
        <v>1</v>
      </c>
      <c r="BH99" s="53">
        <v>2</v>
      </c>
      <c r="BI99" s="51">
        <v>3</v>
      </c>
      <c r="BJ99" s="51">
        <v>4</v>
      </c>
      <c r="BK99" s="51">
        <v>5</v>
      </c>
      <c r="BL99" s="53">
        <v>6</v>
      </c>
      <c r="BM99" s="53">
        <v>7</v>
      </c>
      <c r="BN99" s="53">
        <v>1</v>
      </c>
      <c r="BO99" s="53">
        <v>2</v>
      </c>
      <c r="BP99" s="51">
        <v>3</v>
      </c>
      <c r="BQ99" s="51">
        <v>4</v>
      </c>
      <c r="BR99" s="51">
        <v>5</v>
      </c>
      <c r="BS99" s="53">
        <v>6</v>
      </c>
      <c r="BT99" s="53">
        <v>7</v>
      </c>
      <c r="BU99" s="53">
        <v>1</v>
      </c>
      <c r="BV99" s="53">
        <v>2</v>
      </c>
      <c r="BW99" s="51">
        <v>3</v>
      </c>
      <c r="BX99" s="51">
        <v>4</v>
      </c>
      <c r="BY99" s="51">
        <v>5</v>
      </c>
      <c r="BZ99" s="53">
        <v>6</v>
      </c>
      <c r="CA99" s="53">
        <v>7</v>
      </c>
      <c r="CB99" s="53">
        <v>1</v>
      </c>
      <c r="CC99" s="53">
        <v>2</v>
      </c>
      <c r="CD99" s="51">
        <v>3</v>
      </c>
      <c r="CE99" s="51">
        <v>4</v>
      </c>
      <c r="CF99" s="51">
        <v>5</v>
      </c>
      <c r="CG99" s="53">
        <v>6</v>
      </c>
      <c r="CH99" s="53">
        <v>7</v>
      </c>
      <c r="CJ99" s="49">
        <f>SUM(CJ3:CJ98)</f>
        <v>0</v>
      </c>
      <c r="CK99" s="49">
        <f>SUM(CK3:CK98)</f>
        <v>0</v>
      </c>
      <c r="CL99" s="49">
        <f>SUM(CL3:CL98)</f>
        <v>0</v>
      </c>
      <c r="CP99" s="54"/>
    </row>
    <row r="100" spans="2:95" x14ac:dyDescent="0.15">
      <c r="C100" s="41"/>
      <c r="E100" s="41"/>
      <c r="G100" s="41"/>
      <c r="I100" s="41"/>
      <c r="K100" s="41"/>
      <c r="M100" s="41"/>
      <c r="O100" s="41"/>
      <c r="Q100" s="41"/>
      <c r="S100" s="41"/>
      <c r="U100" s="41"/>
      <c r="W100" s="41"/>
      <c r="Y100" s="41"/>
      <c r="AA100" s="41"/>
      <c r="AC100" s="41"/>
      <c r="AE100" s="41"/>
      <c r="AG100" s="41"/>
      <c r="AI100" s="41"/>
      <c r="AK100" s="41"/>
      <c r="AM100" s="41"/>
      <c r="AO100" s="41"/>
      <c r="AQ100" s="41"/>
      <c r="AS100" s="41"/>
      <c r="AU100" s="41"/>
      <c r="AW100" s="41"/>
      <c r="AY100" s="41"/>
      <c r="BA100" s="41"/>
      <c r="BC100" s="41"/>
      <c r="BE100" s="41"/>
      <c r="BG100" s="41"/>
      <c r="BI100" s="41"/>
      <c r="BK100" s="41"/>
      <c r="BM100" s="41"/>
      <c r="BO100" s="41"/>
      <c r="BQ100" s="41"/>
      <c r="BS100" s="41"/>
      <c r="BU100" s="41"/>
      <c r="BW100" s="41"/>
      <c r="BY100" s="41"/>
      <c r="CA100" s="41"/>
      <c r="CC100" s="41"/>
      <c r="CE100" s="41"/>
      <c r="CG100" s="41"/>
      <c r="CI100" s="41"/>
      <c r="CJ100" s="10"/>
      <c r="CK100" s="41"/>
      <c r="CL100" s="10"/>
      <c r="CM100" s="41"/>
      <c r="CN100" s="51"/>
      <c r="CO100" s="41"/>
      <c r="CP100" s="48"/>
    </row>
    <row r="102" spans="2:95" ht="17.25" customHeight="1" x14ac:dyDescent="0.15"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</row>
    <row r="103" spans="2:95" ht="17.25" customHeight="1" x14ac:dyDescent="0.15"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</row>
  </sheetData>
  <sheetProtection sheet="1" objects="1" scenarios="1"/>
  <mergeCells count="903">
    <mergeCell ref="P102:AP103"/>
    <mergeCell ref="CQ2:CQ98"/>
    <mergeCell ref="BE95:BF95"/>
    <mergeCell ref="BG95:BH95"/>
    <mergeCell ref="BI95:BK95"/>
    <mergeCell ref="BL95:BM95"/>
    <mergeCell ref="BN95:BO95"/>
    <mergeCell ref="BP95:BR95"/>
    <mergeCell ref="AQ95:AR95"/>
    <mergeCell ref="AS95:AT95"/>
    <mergeCell ref="AU95:AW95"/>
    <mergeCell ref="AX95:AY95"/>
    <mergeCell ref="AZ95:BA95"/>
    <mergeCell ref="BB95:BD95"/>
    <mergeCell ref="AC95:AD95"/>
    <mergeCell ref="AE95:AF95"/>
    <mergeCell ref="AG95:AI95"/>
    <mergeCell ref="AJ95:AK95"/>
    <mergeCell ref="AL95:AM95"/>
    <mergeCell ref="AN95:AP95"/>
    <mergeCell ref="O95:P95"/>
    <mergeCell ref="Q95:R95"/>
    <mergeCell ref="S95:U95"/>
    <mergeCell ref="V95:W95"/>
    <mergeCell ref="X95:Y95"/>
    <mergeCell ref="Z95:AB95"/>
    <mergeCell ref="CJ91:CJ98"/>
    <mergeCell ref="CK91:CK98"/>
    <mergeCell ref="CL91:CL98"/>
    <mergeCell ref="CM91:CM98"/>
    <mergeCell ref="CO91:CO98"/>
    <mergeCell ref="C95:D95"/>
    <mergeCell ref="E95:G95"/>
    <mergeCell ref="H95:I95"/>
    <mergeCell ref="J95:K95"/>
    <mergeCell ref="L95:N95"/>
    <mergeCell ref="BS91:BT91"/>
    <mergeCell ref="BU91:BV91"/>
    <mergeCell ref="BW91:BY91"/>
    <mergeCell ref="BZ91:CA91"/>
    <mergeCell ref="CB91:CH98"/>
    <mergeCell ref="CI91:CI98"/>
    <mergeCell ref="BS95:BT95"/>
    <mergeCell ref="BU95:BV95"/>
    <mergeCell ref="BW95:BY95"/>
    <mergeCell ref="BZ95:CA95"/>
    <mergeCell ref="BE91:BF91"/>
    <mergeCell ref="BG91:BH91"/>
    <mergeCell ref="BI91:BK91"/>
    <mergeCell ref="BL91:BM91"/>
    <mergeCell ref="BN91:BO91"/>
    <mergeCell ref="BP91:BR91"/>
    <mergeCell ref="AQ91:AR91"/>
    <mergeCell ref="AS91:AT91"/>
    <mergeCell ref="AU91:AW91"/>
    <mergeCell ref="AX91:AY91"/>
    <mergeCell ref="AZ91:BA91"/>
    <mergeCell ref="BB91:BD91"/>
    <mergeCell ref="AJ91:AK91"/>
    <mergeCell ref="AL91:AM91"/>
    <mergeCell ref="AN91:AP91"/>
    <mergeCell ref="O91:P91"/>
    <mergeCell ref="Q91:R91"/>
    <mergeCell ref="S91:U91"/>
    <mergeCell ref="V91:W91"/>
    <mergeCell ref="X91:Y91"/>
    <mergeCell ref="Z91:AB91"/>
    <mergeCell ref="B91:B98"/>
    <mergeCell ref="C91:D91"/>
    <mergeCell ref="E91:G91"/>
    <mergeCell ref="H91:I91"/>
    <mergeCell ref="J91:K91"/>
    <mergeCell ref="L91:N91"/>
    <mergeCell ref="BE87:BF87"/>
    <mergeCell ref="BG87:BH87"/>
    <mergeCell ref="BI87:BK87"/>
    <mergeCell ref="AC87:AD87"/>
    <mergeCell ref="AE87:AF87"/>
    <mergeCell ref="AG87:AI87"/>
    <mergeCell ref="AJ87:AK87"/>
    <mergeCell ref="AL87:AM87"/>
    <mergeCell ref="AN87:AP87"/>
    <mergeCell ref="O87:P87"/>
    <mergeCell ref="Q87:R87"/>
    <mergeCell ref="S87:U87"/>
    <mergeCell ref="V87:W87"/>
    <mergeCell ref="X87:Y87"/>
    <mergeCell ref="Z87:AB87"/>
    <mergeCell ref="AC91:AD91"/>
    <mergeCell ref="AE91:AF91"/>
    <mergeCell ref="AG91:AI91"/>
    <mergeCell ref="BL87:BM87"/>
    <mergeCell ref="BN87:BO87"/>
    <mergeCell ref="BP87:BR87"/>
    <mergeCell ref="AQ87:AR87"/>
    <mergeCell ref="AS87:AT87"/>
    <mergeCell ref="AU87:AW87"/>
    <mergeCell ref="AX87:AY87"/>
    <mergeCell ref="AZ87:BA87"/>
    <mergeCell ref="BB87:BD87"/>
    <mergeCell ref="CJ83:CJ90"/>
    <mergeCell ref="CK83:CK90"/>
    <mergeCell ref="CL83:CL90"/>
    <mergeCell ref="CM83:CM90"/>
    <mergeCell ref="CO83:CO90"/>
    <mergeCell ref="C87:D87"/>
    <mergeCell ref="E87:G87"/>
    <mergeCell ref="H87:I87"/>
    <mergeCell ref="J87:K87"/>
    <mergeCell ref="L87:N87"/>
    <mergeCell ref="BS83:BT83"/>
    <mergeCell ref="BU83:CA90"/>
    <mergeCell ref="CB83:CC83"/>
    <mergeCell ref="CD83:CF83"/>
    <mergeCell ref="CG83:CH83"/>
    <mergeCell ref="CI83:CI90"/>
    <mergeCell ref="BS87:BT87"/>
    <mergeCell ref="CB87:CC87"/>
    <mergeCell ref="CD87:CF87"/>
    <mergeCell ref="CG87:CH87"/>
    <mergeCell ref="BE83:BF83"/>
    <mergeCell ref="BG83:BH83"/>
    <mergeCell ref="BI83:BK83"/>
    <mergeCell ref="BL83:BM83"/>
    <mergeCell ref="BN83:BO83"/>
    <mergeCell ref="BP83:BR83"/>
    <mergeCell ref="AQ83:AR83"/>
    <mergeCell ref="AS83:AT83"/>
    <mergeCell ref="AU83:AW83"/>
    <mergeCell ref="AX83:AY83"/>
    <mergeCell ref="AZ83:BA83"/>
    <mergeCell ref="BB83:BD83"/>
    <mergeCell ref="AC83:AD83"/>
    <mergeCell ref="AE83:AF83"/>
    <mergeCell ref="AG83:AI83"/>
    <mergeCell ref="AJ83:AK83"/>
    <mergeCell ref="AL83:AM83"/>
    <mergeCell ref="AN83:AP83"/>
    <mergeCell ref="O83:P83"/>
    <mergeCell ref="Q83:R83"/>
    <mergeCell ref="S83:U83"/>
    <mergeCell ref="V83:W83"/>
    <mergeCell ref="X83:Y83"/>
    <mergeCell ref="Z83:AB83"/>
    <mergeCell ref="B83:B90"/>
    <mergeCell ref="C83:D83"/>
    <mergeCell ref="E83:G83"/>
    <mergeCell ref="H83:I83"/>
    <mergeCell ref="J83:K83"/>
    <mergeCell ref="L83:N83"/>
    <mergeCell ref="BU79:BV79"/>
    <mergeCell ref="BW79:BY79"/>
    <mergeCell ref="BZ79:CA79"/>
    <mergeCell ref="CB79:CC79"/>
    <mergeCell ref="CD79:CF79"/>
    <mergeCell ref="CG79:CH79"/>
    <mergeCell ref="AQ79:AR79"/>
    <mergeCell ref="AS79:AT79"/>
    <mergeCell ref="AU79:AW79"/>
    <mergeCell ref="AX79:AY79"/>
    <mergeCell ref="AZ79:BA79"/>
    <mergeCell ref="BB79:BD79"/>
    <mergeCell ref="BI79:BK79"/>
    <mergeCell ref="BL79:BM79"/>
    <mergeCell ref="AC79:AD79"/>
    <mergeCell ref="AE79:AF79"/>
    <mergeCell ref="AG79:AI79"/>
    <mergeCell ref="AJ79:AK79"/>
    <mergeCell ref="AL79:AM79"/>
    <mergeCell ref="AN79:AP79"/>
    <mergeCell ref="O79:P79"/>
    <mergeCell ref="Q79:R79"/>
    <mergeCell ref="S79:U79"/>
    <mergeCell ref="V79:W79"/>
    <mergeCell ref="X79:Y79"/>
    <mergeCell ref="Z79:AB79"/>
    <mergeCell ref="CJ75:CJ82"/>
    <mergeCell ref="CK75:CK82"/>
    <mergeCell ref="CL75:CL82"/>
    <mergeCell ref="CM75:CM82"/>
    <mergeCell ref="CO75:CO82"/>
    <mergeCell ref="C79:D79"/>
    <mergeCell ref="E79:G79"/>
    <mergeCell ref="H79:I79"/>
    <mergeCell ref="J79:K79"/>
    <mergeCell ref="L79:N79"/>
    <mergeCell ref="BW75:BY75"/>
    <mergeCell ref="BZ75:CA75"/>
    <mergeCell ref="CB75:CC75"/>
    <mergeCell ref="CD75:CF75"/>
    <mergeCell ref="CG75:CH75"/>
    <mergeCell ref="CI75:CI82"/>
    <mergeCell ref="BE75:BF75"/>
    <mergeCell ref="BG75:BH75"/>
    <mergeCell ref="BI75:BK75"/>
    <mergeCell ref="BL75:BM75"/>
    <mergeCell ref="BN75:BT82"/>
    <mergeCell ref="BU75:BV75"/>
    <mergeCell ref="BE79:BF79"/>
    <mergeCell ref="BG79:BH79"/>
    <mergeCell ref="AQ75:AR75"/>
    <mergeCell ref="AS75:AT75"/>
    <mergeCell ref="AU75:AW75"/>
    <mergeCell ref="AX75:AY75"/>
    <mergeCell ref="AZ75:BA75"/>
    <mergeCell ref="BB75:BD75"/>
    <mergeCell ref="AC75:AD75"/>
    <mergeCell ref="AE75:AF75"/>
    <mergeCell ref="AG75:AI75"/>
    <mergeCell ref="AJ75:AK75"/>
    <mergeCell ref="AL75:AM75"/>
    <mergeCell ref="AN75:AP75"/>
    <mergeCell ref="O75:P75"/>
    <mergeCell ref="Q75:R75"/>
    <mergeCell ref="S75:U75"/>
    <mergeCell ref="V75:W75"/>
    <mergeCell ref="X75:Y75"/>
    <mergeCell ref="Z75:AB75"/>
    <mergeCell ref="B75:B82"/>
    <mergeCell ref="C75:D75"/>
    <mergeCell ref="E75:G75"/>
    <mergeCell ref="H75:I75"/>
    <mergeCell ref="J75:K75"/>
    <mergeCell ref="L75:N75"/>
    <mergeCell ref="BU71:BV71"/>
    <mergeCell ref="BW71:BY71"/>
    <mergeCell ref="BZ71:CA71"/>
    <mergeCell ref="CB71:CC71"/>
    <mergeCell ref="CD71:CF71"/>
    <mergeCell ref="CG71:CH71"/>
    <mergeCell ref="AQ71:AR71"/>
    <mergeCell ref="AS71:AT71"/>
    <mergeCell ref="AU71:AW71"/>
    <mergeCell ref="AX71:AY71"/>
    <mergeCell ref="AZ71:BA71"/>
    <mergeCell ref="BB71:BD71"/>
    <mergeCell ref="BP71:BR71"/>
    <mergeCell ref="BS71:BT71"/>
    <mergeCell ref="AC71:AD71"/>
    <mergeCell ref="AE71:AF71"/>
    <mergeCell ref="AG71:AI71"/>
    <mergeCell ref="AJ71:AK71"/>
    <mergeCell ref="AL71:AM71"/>
    <mergeCell ref="AN71:AP71"/>
    <mergeCell ref="O71:P71"/>
    <mergeCell ref="Q71:R71"/>
    <mergeCell ref="S71:U71"/>
    <mergeCell ref="V71:W71"/>
    <mergeCell ref="X71:Y71"/>
    <mergeCell ref="Z71:AB71"/>
    <mergeCell ref="CJ67:CJ74"/>
    <mergeCell ref="CK67:CK74"/>
    <mergeCell ref="CL67:CL74"/>
    <mergeCell ref="CM67:CM74"/>
    <mergeCell ref="CO67:CO74"/>
    <mergeCell ref="C71:D71"/>
    <mergeCell ref="E71:G71"/>
    <mergeCell ref="H71:I71"/>
    <mergeCell ref="J71:K71"/>
    <mergeCell ref="L71:N71"/>
    <mergeCell ref="BW67:BY67"/>
    <mergeCell ref="BZ67:CA67"/>
    <mergeCell ref="CB67:CC67"/>
    <mergeCell ref="CD67:CF67"/>
    <mergeCell ref="CG67:CH67"/>
    <mergeCell ref="CI67:CI74"/>
    <mergeCell ref="BE67:BF67"/>
    <mergeCell ref="BG67:BM74"/>
    <mergeCell ref="BN67:BO67"/>
    <mergeCell ref="BP67:BR67"/>
    <mergeCell ref="BS67:BT67"/>
    <mergeCell ref="BU67:BV67"/>
    <mergeCell ref="BE71:BF71"/>
    <mergeCell ref="BN71:BO71"/>
    <mergeCell ref="AQ67:AR67"/>
    <mergeCell ref="AS67:AT67"/>
    <mergeCell ref="AU67:AW67"/>
    <mergeCell ref="AX67:AY67"/>
    <mergeCell ref="AZ67:BA67"/>
    <mergeCell ref="BB67:BD67"/>
    <mergeCell ref="AC67:AD67"/>
    <mergeCell ref="AE67:AF67"/>
    <mergeCell ref="AG67:AI67"/>
    <mergeCell ref="AJ67:AK67"/>
    <mergeCell ref="AL67:AM67"/>
    <mergeCell ref="AN67:AP67"/>
    <mergeCell ref="O67:P67"/>
    <mergeCell ref="Q67:R67"/>
    <mergeCell ref="S67:U67"/>
    <mergeCell ref="V67:W67"/>
    <mergeCell ref="X67:Y67"/>
    <mergeCell ref="Z67:AB67"/>
    <mergeCell ref="B67:B74"/>
    <mergeCell ref="C67:D67"/>
    <mergeCell ref="E67:G67"/>
    <mergeCell ref="H67:I67"/>
    <mergeCell ref="J67:K67"/>
    <mergeCell ref="L67:N67"/>
    <mergeCell ref="BU63:BV63"/>
    <mergeCell ref="BW63:BY63"/>
    <mergeCell ref="BZ63:CA63"/>
    <mergeCell ref="CB63:CC63"/>
    <mergeCell ref="CD63:CF63"/>
    <mergeCell ref="CG63:CH63"/>
    <mergeCell ref="BG63:BH63"/>
    <mergeCell ref="BI63:BK63"/>
    <mergeCell ref="BL63:BM63"/>
    <mergeCell ref="BN63:BO63"/>
    <mergeCell ref="BP63:BR63"/>
    <mergeCell ref="BS63:BT63"/>
    <mergeCell ref="CJ59:CJ66"/>
    <mergeCell ref="CK59:CK66"/>
    <mergeCell ref="CL59:CL66"/>
    <mergeCell ref="CM59:CM66"/>
    <mergeCell ref="CO59:CO66"/>
    <mergeCell ref="C63:D63"/>
    <mergeCell ref="E63:G63"/>
    <mergeCell ref="H63:I63"/>
    <mergeCell ref="J63:K63"/>
    <mergeCell ref="L63:N63"/>
    <mergeCell ref="BW59:BY59"/>
    <mergeCell ref="BZ59:CA59"/>
    <mergeCell ref="CB59:CC59"/>
    <mergeCell ref="CD59:CF59"/>
    <mergeCell ref="CG59:CH59"/>
    <mergeCell ref="CI59:CI66"/>
    <mergeCell ref="BI59:BK59"/>
    <mergeCell ref="BL59:BM59"/>
    <mergeCell ref="BN59:BO59"/>
    <mergeCell ref="BP59:BR59"/>
    <mergeCell ref="BS59:BT59"/>
    <mergeCell ref="BU59:BV59"/>
    <mergeCell ref="AQ59:AR59"/>
    <mergeCell ref="AS59:AT59"/>
    <mergeCell ref="AU59:AW59"/>
    <mergeCell ref="AX59:AY59"/>
    <mergeCell ref="AZ59:BF66"/>
    <mergeCell ref="BG59:BH59"/>
    <mergeCell ref="AQ63:AR63"/>
    <mergeCell ref="AS63:AT63"/>
    <mergeCell ref="AU63:AW63"/>
    <mergeCell ref="AX63:AY63"/>
    <mergeCell ref="AC59:AD59"/>
    <mergeCell ref="AE59:AF59"/>
    <mergeCell ref="AG59:AI59"/>
    <mergeCell ref="AJ59:AK59"/>
    <mergeCell ref="AL59:AM59"/>
    <mergeCell ref="AN59:AP59"/>
    <mergeCell ref="AC63:AD63"/>
    <mergeCell ref="AE63:AF63"/>
    <mergeCell ref="AG63:AI63"/>
    <mergeCell ref="AJ63:AK63"/>
    <mergeCell ref="AL63:AM63"/>
    <mergeCell ref="AN63:AP63"/>
    <mergeCell ref="O59:P59"/>
    <mergeCell ref="Q59:R59"/>
    <mergeCell ref="S59:U59"/>
    <mergeCell ref="V59:W59"/>
    <mergeCell ref="X59:Y59"/>
    <mergeCell ref="Z59:AB59"/>
    <mergeCell ref="B59:B66"/>
    <mergeCell ref="C59:D59"/>
    <mergeCell ref="E59:G59"/>
    <mergeCell ref="H59:I59"/>
    <mergeCell ref="J59:K59"/>
    <mergeCell ref="L59:N59"/>
    <mergeCell ref="O63:P63"/>
    <mergeCell ref="Q63:R63"/>
    <mergeCell ref="S63:U63"/>
    <mergeCell ref="V63:W63"/>
    <mergeCell ref="X63:Y63"/>
    <mergeCell ref="Z63:AB63"/>
    <mergeCell ref="BU55:BV55"/>
    <mergeCell ref="BW55:BY55"/>
    <mergeCell ref="BZ55:CA55"/>
    <mergeCell ref="CB55:CC55"/>
    <mergeCell ref="CD55:CF55"/>
    <mergeCell ref="CG55:CH55"/>
    <mergeCell ref="BG55:BH55"/>
    <mergeCell ref="BI55:BK55"/>
    <mergeCell ref="BL55:BM55"/>
    <mergeCell ref="BN55:BO55"/>
    <mergeCell ref="BP55:BR55"/>
    <mergeCell ref="BS55:BT55"/>
    <mergeCell ref="CJ51:CJ58"/>
    <mergeCell ref="CK51:CK58"/>
    <mergeCell ref="CL51:CL58"/>
    <mergeCell ref="CM51:CM58"/>
    <mergeCell ref="CO51:CO58"/>
    <mergeCell ref="C55:D55"/>
    <mergeCell ref="E55:G55"/>
    <mergeCell ref="H55:I55"/>
    <mergeCell ref="J55:K55"/>
    <mergeCell ref="L55:N55"/>
    <mergeCell ref="BW51:BY51"/>
    <mergeCell ref="BZ51:CA51"/>
    <mergeCell ref="CB51:CC51"/>
    <mergeCell ref="CD51:CF51"/>
    <mergeCell ref="CG51:CH51"/>
    <mergeCell ref="CI51:CI58"/>
    <mergeCell ref="BI51:BK51"/>
    <mergeCell ref="BL51:BM51"/>
    <mergeCell ref="BN51:BO51"/>
    <mergeCell ref="BP51:BR51"/>
    <mergeCell ref="BS51:BT51"/>
    <mergeCell ref="BU51:BV51"/>
    <mergeCell ref="AQ51:AR51"/>
    <mergeCell ref="AS51:AY58"/>
    <mergeCell ref="AZ51:BA51"/>
    <mergeCell ref="BB51:BD51"/>
    <mergeCell ref="BE51:BF51"/>
    <mergeCell ref="BG51:BH51"/>
    <mergeCell ref="AQ55:AR55"/>
    <mergeCell ref="AZ55:BA55"/>
    <mergeCell ref="BB55:BD55"/>
    <mergeCell ref="BE55:BF55"/>
    <mergeCell ref="AC51:AD51"/>
    <mergeCell ref="AE51:AF51"/>
    <mergeCell ref="AG51:AI51"/>
    <mergeCell ref="AJ51:AK51"/>
    <mergeCell ref="AL51:AM51"/>
    <mergeCell ref="AN51:AP51"/>
    <mergeCell ref="AC55:AD55"/>
    <mergeCell ref="AE55:AF55"/>
    <mergeCell ref="AG55:AI55"/>
    <mergeCell ref="AJ55:AK55"/>
    <mergeCell ref="AL55:AM55"/>
    <mergeCell ref="AN55:AP55"/>
    <mergeCell ref="O51:P51"/>
    <mergeCell ref="Q51:R51"/>
    <mergeCell ref="S51:U51"/>
    <mergeCell ref="V51:W51"/>
    <mergeCell ref="X51:Y51"/>
    <mergeCell ref="Z51:AB51"/>
    <mergeCell ref="B51:B58"/>
    <mergeCell ref="C51:D51"/>
    <mergeCell ref="E51:G51"/>
    <mergeCell ref="H51:I51"/>
    <mergeCell ref="J51:K51"/>
    <mergeCell ref="L51:N51"/>
    <mergeCell ref="O55:P55"/>
    <mergeCell ref="Q55:R55"/>
    <mergeCell ref="S55:U55"/>
    <mergeCell ref="V55:W55"/>
    <mergeCell ref="X55:Y55"/>
    <mergeCell ref="Z55:AB55"/>
    <mergeCell ref="BU47:BV47"/>
    <mergeCell ref="BW47:BY47"/>
    <mergeCell ref="BZ47:CA47"/>
    <mergeCell ref="CB47:CC47"/>
    <mergeCell ref="CD47:CF47"/>
    <mergeCell ref="CG47:CH47"/>
    <mergeCell ref="BG47:BH47"/>
    <mergeCell ref="BI47:BK47"/>
    <mergeCell ref="BL47:BM47"/>
    <mergeCell ref="BN47:BO47"/>
    <mergeCell ref="BP47:BR47"/>
    <mergeCell ref="BS47:BT47"/>
    <mergeCell ref="CJ43:CJ50"/>
    <mergeCell ref="CK43:CK50"/>
    <mergeCell ref="CL43:CL50"/>
    <mergeCell ref="CM43:CM50"/>
    <mergeCell ref="CO43:CO50"/>
    <mergeCell ref="C47:D47"/>
    <mergeCell ref="E47:G47"/>
    <mergeCell ref="H47:I47"/>
    <mergeCell ref="J47:K47"/>
    <mergeCell ref="L47:N47"/>
    <mergeCell ref="BW43:BY43"/>
    <mergeCell ref="BZ43:CA43"/>
    <mergeCell ref="CB43:CC43"/>
    <mergeCell ref="CD43:CF43"/>
    <mergeCell ref="CG43:CH43"/>
    <mergeCell ref="CI43:CI50"/>
    <mergeCell ref="BI43:BK43"/>
    <mergeCell ref="BL43:BM43"/>
    <mergeCell ref="BN43:BO43"/>
    <mergeCell ref="BP43:BR43"/>
    <mergeCell ref="BS43:BT43"/>
    <mergeCell ref="BU43:BV43"/>
    <mergeCell ref="AU43:AW43"/>
    <mergeCell ref="AX43:AY43"/>
    <mergeCell ref="AZ43:BA43"/>
    <mergeCell ref="BB43:BD43"/>
    <mergeCell ref="BE43:BF43"/>
    <mergeCell ref="BG43:BH43"/>
    <mergeCell ref="AC43:AD43"/>
    <mergeCell ref="AE43:AF43"/>
    <mergeCell ref="AG43:AI43"/>
    <mergeCell ref="AJ43:AK43"/>
    <mergeCell ref="AL43:AR50"/>
    <mergeCell ref="AS43:AT43"/>
    <mergeCell ref="AC47:AD47"/>
    <mergeCell ref="AE47:AF47"/>
    <mergeCell ref="AG47:AI47"/>
    <mergeCell ref="AJ47:AK47"/>
    <mergeCell ref="AS47:AT47"/>
    <mergeCell ref="AU47:AW47"/>
    <mergeCell ref="AX47:AY47"/>
    <mergeCell ref="AZ47:BA47"/>
    <mergeCell ref="BB47:BD47"/>
    <mergeCell ref="BE47:BF47"/>
    <mergeCell ref="O43:P43"/>
    <mergeCell ref="Q43:R43"/>
    <mergeCell ref="S43:U43"/>
    <mergeCell ref="V43:W43"/>
    <mergeCell ref="X43:Y43"/>
    <mergeCell ref="Z43:AB43"/>
    <mergeCell ref="B43:B50"/>
    <mergeCell ref="C43:D43"/>
    <mergeCell ref="E43:G43"/>
    <mergeCell ref="H43:I43"/>
    <mergeCell ref="J43:K43"/>
    <mergeCell ref="L43:N43"/>
    <mergeCell ref="O47:P47"/>
    <mergeCell ref="Q47:R47"/>
    <mergeCell ref="S47:U47"/>
    <mergeCell ref="V47:W47"/>
    <mergeCell ref="X47:Y47"/>
    <mergeCell ref="Z47:AB47"/>
    <mergeCell ref="BU39:BV39"/>
    <mergeCell ref="BW39:BY39"/>
    <mergeCell ref="BZ39:CA39"/>
    <mergeCell ref="CB39:CC39"/>
    <mergeCell ref="CD39:CF39"/>
    <mergeCell ref="CG39:CH39"/>
    <mergeCell ref="BG39:BH39"/>
    <mergeCell ref="BI39:BK39"/>
    <mergeCell ref="BL39:BM39"/>
    <mergeCell ref="BN39:BO39"/>
    <mergeCell ref="BP39:BR39"/>
    <mergeCell ref="BS39:BT39"/>
    <mergeCell ref="CJ35:CJ42"/>
    <mergeCell ref="CK35:CK42"/>
    <mergeCell ref="CL35:CL42"/>
    <mergeCell ref="CM35:CM42"/>
    <mergeCell ref="CO35:CO42"/>
    <mergeCell ref="C39:D39"/>
    <mergeCell ref="E39:G39"/>
    <mergeCell ref="H39:I39"/>
    <mergeCell ref="J39:K39"/>
    <mergeCell ref="L39:N39"/>
    <mergeCell ref="BW35:BY35"/>
    <mergeCell ref="BZ35:CA35"/>
    <mergeCell ref="CB35:CC35"/>
    <mergeCell ref="CD35:CF35"/>
    <mergeCell ref="CG35:CH35"/>
    <mergeCell ref="CI35:CI42"/>
    <mergeCell ref="BI35:BK35"/>
    <mergeCell ref="BL35:BM35"/>
    <mergeCell ref="BN35:BO35"/>
    <mergeCell ref="BP35:BR35"/>
    <mergeCell ref="BS35:BT35"/>
    <mergeCell ref="BU35:BV35"/>
    <mergeCell ref="AU35:AW35"/>
    <mergeCell ref="AX35:AY35"/>
    <mergeCell ref="AZ35:BA35"/>
    <mergeCell ref="BB35:BD35"/>
    <mergeCell ref="BE35:BF35"/>
    <mergeCell ref="BG35:BH35"/>
    <mergeCell ref="AC35:AD35"/>
    <mergeCell ref="AE35:AK42"/>
    <mergeCell ref="AL35:AM35"/>
    <mergeCell ref="AN35:AP35"/>
    <mergeCell ref="AQ35:AR35"/>
    <mergeCell ref="AS35:AT35"/>
    <mergeCell ref="AC39:AD39"/>
    <mergeCell ref="AL39:AM39"/>
    <mergeCell ref="AN39:AP39"/>
    <mergeCell ref="AQ39:AR39"/>
    <mergeCell ref="AS39:AT39"/>
    <mergeCell ref="AU39:AW39"/>
    <mergeCell ref="AX39:AY39"/>
    <mergeCell ref="AZ39:BA39"/>
    <mergeCell ref="BB39:BD39"/>
    <mergeCell ref="BE39:BF39"/>
    <mergeCell ref="O35:P35"/>
    <mergeCell ref="Q35:R35"/>
    <mergeCell ref="S35:U35"/>
    <mergeCell ref="V35:W35"/>
    <mergeCell ref="X35:Y35"/>
    <mergeCell ref="Z35:AB35"/>
    <mergeCell ref="B35:B42"/>
    <mergeCell ref="C35:D35"/>
    <mergeCell ref="E35:G35"/>
    <mergeCell ref="H35:I35"/>
    <mergeCell ref="J35:K35"/>
    <mergeCell ref="L35:N35"/>
    <mergeCell ref="O39:P39"/>
    <mergeCell ref="Q39:R39"/>
    <mergeCell ref="S39:U39"/>
    <mergeCell ref="V39:W39"/>
    <mergeCell ref="X39:Y39"/>
    <mergeCell ref="Z39:AB39"/>
    <mergeCell ref="BU31:BV31"/>
    <mergeCell ref="BW31:BY31"/>
    <mergeCell ref="BZ31:CA31"/>
    <mergeCell ref="CB31:CC31"/>
    <mergeCell ref="CD31:CF31"/>
    <mergeCell ref="CG31:CH31"/>
    <mergeCell ref="BG31:BH31"/>
    <mergeCell ref="BI31:BK31"/>
    <mergeCell ref="BL31:BM31"/>
    <mergeCell ref="BN31:BO31"/>
    <mergeCell ref="BP31:BR31"/>
    <mergeCell ref="BS31:BT31"/>
    <mergeCell ref="AS31:AT31"/>
    <mergeCell ref="AU31:AW31"/>
    <mergeCell ref="AX31:AY31"/>
    <mergeCell ref="AZ31:BA31"/>
    <mergeCell ref="BB31:BD31"/>
    <mergeCell ref="BE31:BF31"/>
    <mergeCell ref="AE31:AF31"/>
    <mergeCell ref="AG31:AI31"/>
    <mergeCell ref="AJ31:AK31"/>
    <mergeCell ref="AL31:AM31"/>
    <mergeCell ref="AN31:AP31"/>
    <mergeCell ref="AQ31:AR31"/>
    <mergeCell ref="CJ27:CJ34"/>
    <mergeCell ref="CK27:CK34"/>
    <mergeCell ref="CL27:CL34"/>
    <mergeCell ref="CM27:CM34"/>
    <mergeCell ref="CO27:CO34"/>
    <mergeCell ref="C31:D31"/>
    <mergeCell ref="E31:G31"/>
    <mergeCell ref="H31:I31"/>
    <mergeCell ref="J31:K31"/>
    <mergeCell ref="L31:N31"/>
    <mergeCell ref="BW27:BY27"/>
    <mergeCell ref="BZ27:CA27"/>
    <mergeCell ref="CB27:CC27"/>
    <mergeCell ref="CD27:CF27"/>
    <mergeCell ref="CG27:CH27"/>
    <mergeCell ref="CI27:CI34"/>
    <mergeCell ref="BI27:BK27"/>
    <mergeCell ref="BL27:BM27"/>
    <mergeCell ref="BN27:BO27"/>
    <mergeCell ref="BP27:BR27"/>
    <mergeCell ref="BS27:BT27"/>
    <mergeCell ref="BU27:BV27"/>
    <mergeCell ref="AU27:AW27"/>
    <mergeCell ref="AX27:AY27"/>
    <mergeCell ref="AZ27:BA27"/>
    <mergeCell ref="BB27:BD27"/>
    <mergeCell ref="BE27:BF27"/>
    <mergeCell ref="BG27:BH27"/>
    <mergeCell ref="AG27:AI27"/>
    <mergeCell ref="AJ27:AK27"/>
    <mergeCell ref="AL27:AM27"/>
    <mergeCell ref="AN27:AP27"/>
    <mergeCell ref="AQ27:AR27"/>
    <mergeCell ref="AS27:AT27"/>
    <mergeCell ref="O27:P27"/>
    <mergeCell ref="Q27:R27"/>
    <mergeCell ref="S27:U27"/>
    <mergeCell ref="V27:W27"/>
    <mergeCell ref="X27:AD34"/>
    <mergeCell ref="AE27:AF27"/>
    <mergeCell ref="O31:P31"/>
    <mergeCell ref="Q31:R31"/>
    <mergeCell ref="S31:U31"/>
    <mergeCell ref="V31:W31"/>
    <mergeCell ref="B27:B34"/>
    <mergeCell ref="C27:D27"/>
    <mergeCell ref="E27:G27"/>
    <mergeCell ref="H27:I27"/>
    <mergeCell ref="J27:K27"/>
    <mergeCell ref="L27:N27"/>
    <mergeCell ref="BU23:BV23"/>
    <mergeCell ref="BW23:BY23"/>
    <mergeCell ref="BZ23:CA23"/>
    <mergeCell ref="AS23:AT23"/>
    <mergeCell ref="AU23:AW23"/>
    <mergeCell ref="AX23:AY23"/>
    <mergeCell ref="AZ23:BA23"/>
    <mergeCell ref="BB23:BD23"/>
    <mergeCell ref="BE23:BF23"/>
    <mergeCell ref="AE23:AF23"/>
    <mergeCell ref="AG23:AI23"/>
    <mergeCell ref="AJ23:AK23"/>
    <mergeCell ref="AL23:AM23"/>
    <mergeCell ref="AN23:AP23"/>
    <mergeCell ref="AQ23:AR23"/>
    <mergeCell ref="B19:B26"/>
    <mergeCell ref="C19:D19"/>
    <mergeCell ref="E19:G19"/>
    <mergeCell ref="CB23:CC23"/>
    <mergeCell ref="CD23:CF23"/>
    <mergeCell ref="CG23:CH23"/>
    <mergeCell ref="BG23:BH23"/>
    <mergeCell ref="BI23:BK23"/>
    <mergeCell ref="BL23:BM23"/>
    <mergeCell ref="BN23:BO23"/>
    <mergeCell ref="BP23:BR23"/>
    <mergeCell ref="BS23:BT23"/>
    <mergeCell ref="CJ19:CJ26"/>
    <mergeCell ref="CK19:CK26"/>
    <mergeCell ref="CL19:CL26"/>
    <mergeCell ref="CM19:CM26"/>
    <mergeCell ref="CO19:CO26"/>
    <mergeCell ref="C23:D23"/>
    <mergeCell ref="E23:G23"/>
    <mergeCell ref="H23:I23"/>
    <mergeCell ref="J23:K23"/>
    <mergeCell ref="L23:N23"/>
    <mergeCell ref="BW19:BY19"/>
    <mergeCell ref="BZ19:CA19"/>
    <mergeCell ref="CB19:CC19"/>
    <mergeCell ref="CD19:CF19"/>
    <mergeCell ref="CG19:CH19"/>
    <mergeCell ref="CI19:CI26"/>
    <mergeCell ref="BI19:BK19"/>
    <mergeCell ref="BL19:BM19"/>
    <mergeCell ref="BN19:BO19"/>
    <mergeCell ref="BP19:BR19"/>
    <mergeCell ref="BS19:BT19"/>
    <mergeCell ref="BU19:BV19"/>
    <mergeCell ref="AU19:AW19"/>
    <mergeCell ref="AX19:AY19"/>
    <mergeCell ref="AZ19:BA19"/>
    <mergeCell ref="BB19:BD19"/>
    <mergeCell ref="BE19:BF19"/>
    <mergeCell ref="BG19:BH19"/>
    <mergeCell ref="AG19:AI19"/>
    <mergeCell ref="AJ19:AK19"/>
    <mergeCell ref="AL19:AM19"/>
    <mergeCell ref="AN19:AP19"/>
    <mergeCell ref="AQ19:AR19"/>
    <mergeCell ref="AS19:AT19"/>
    <mergeCell ref="O19:P19"/>
    <mergeCell ref="Q19:W26"/>
    <mergeCell ref="X19:Y19"/>
    <mergeCell ref="Z19:AB19"/>
    <mergeCell ref="AC19:AD19"/>
    <mergeCell ref="AE19:AF19"/>
    <mergeCell ref="O23:P23"/>
    <mergeCell ref="X23:Y23"/>
    <mergeCell ref="Z23:AB23"/>
    <mergeCell ref="AC23:AD23"/>
    <mergeCell ref="H19:I19"/>
    <mergeCell ref="J19:K19"/>
    <mergeCell ref="L19:N19"/>
    <mergeCell ref="BL15:BM15"/>
    <mergeCell ref="BN15:BO15"/>
    <mergeCell ref="BP15:BR15"/>
    <mergeCell ref="BS15:BT15"/>
    <mergeCell ref="BU15:BV15"/>
    <mergeCell ref="BW15:BY15"/>
    <mergeCell ref="AX15:AY15"/>
    <mergeCell ref="AZ15:BA15"/>
    <mergeCell ref="BB15:BD15"/>
    <mergeCell ref="BE15:BF15"/>
    <mergeCell ref="BG15:BH15"/>
    <mergeCell ref="BI15:BK15"/>
    <mergeCell ref="AJ15:AK15"/>
    <mergeCell ref="AL15:AM15"/>
    <mergeCell ref="AN15:AP15"/>
    <mergeCell ref="AQ15:AR15"/>
    <mergeCell ref="AS15:AT15"/>
    <mergeCell ref="AU15:AW15"/>
    <mergeCell ref="V15:W15"/>
    <mergeCell ref="X15:Y15"/>
    <mergeCell ref="Z15:AB15"/>
    <mergeCell ref="AC15:AD15"/>
    <mergeCell ref="AE15:AF15"/>
    <mergeCell ref="AG15:AI15"/>
    <mergeCell ref="CJ11:CJ18"/>
    <mergeCell ref="CK11:CK18"/>
    <mergeCell ref="CL11:CL18"/>
    <mergeCell ref="CM11:CM18"/>
    <mergeCell ref="CO11:CO18"/>
    <mergeCell ref="C15:D15"/>
    <mergeCell ref="E15:G15"/>
    <mergeCell ref="H15:I15"/>
    <mergeCell ref="Q15:R15"/>
    <mergeCell ref="S15:U15"/>
    <mergeCell ref="BW11:BY11"/>
    <mergeCell ref="BZ11:CA11"/>
    <mergeCell ref="CB11:CC11"/>
    <mergeCell ref="CD11:CF11"/>
    <mergeCell ref="CG11:CH11"/>
    <mergeCell ref="CI11:CI18"/>
    <mergeCell ref="BZ15:CA15"/>
    <mergeCell ref="CB15:CC15"/>
    <mergeCell ref="CD15:CF15"/>
    <mergeCell ref="CG15:CH15"/>
    <mergeCell ref="BI11:BK11"/>
    <mergeCell ref="BL11:BM11"/>
    <mergeCell ref="BN11:BO11"/>
    <mergeCell ref="BP11:BR11"/>
    <mergeCell ref="BS11:BT11"/>
    <mergeCell ref="BU11:BV11"/>
    <mergeCell ref="AU11:AW11"/>
    <mergeCell ref="AX11:AY11"/>
    <mergeCell ref="AZ11:BA11"/>
    <mergeCell ref="BB11:BD11"/>
    <mergeCell ref="BE11:BF11"/>
    <mergeCell ref="BG11:BH11"/>
    <mergeCell ref="AG11:AI11"/>
    <mergeCell ref="AJ11:AK11"/>
    <mergeCell ref="AL11:AM11"/>
    <mergeCell ref="AN11:AP11"/>
    <mergeCell ref="AQ11:AR11"/>
    <mergeCell ref="AS11:AT11"/>
    <mergeCell ref="S11:U11"/>
    <mergeCell ref="V11:W11"/>
    <mergeCell ref="X11:Y11"/>
    <mergeCell ref="Z11:AB11"/>
    <mergeCell ref="AC11:AD11"/>
    <mergeCell ref="AE11:AF11"/>
    <mergeCell ref="B11:B18"/>
    <mergeCell ref="C11:D11"/>
    <mergeCell ref="E11:G11"/>
    <mergeCell ref="H11:I11"/>
    <mergeCell ref="J11:P18"/>
    <mergeCell ref="Q11:R11"/>
    <mergeCell ref="BN7:BO7"/>
    <mergeCell ref="BP7:BR7"/>
    <mergeCell ref="BS7:BT7"/>
    <mergeCell ref="AL7:AM7"/>
    <mergeCell ref="AN7:AP7"/>
    <mergeCell ref="AQ7:AR7"/>
    <mergeCell ref="AS7:AT7"/>
    <mergeCell ref="AU7:AW7"/>
    <mergeCell ref="AX7:AY7"/>
    <mergeCell ref="X7:Y7"/>
    <mergeCell ref="Z7:AB7"/>
    <mergeCell ref="AC7:AD7"/>
    <mergeCell ref="AE7:AF7"/>
    <mergeCell ref="AG7:AI7"/>
    <mergeCell ref="AJ7:AK7"/>
    <mergeCell ref="B3:B10"/>
    <mergeCell ref="C3:I10"/>
    <mergeCell ref="J3:K3"/>
    <mergeCell ref="BU7:BV7"/>
    <mergeCell ref="BW7:BY7"/>
    <mergeCell ref="BZ7:CA7"/>
    <mergeCell ref="AZ7:BA7"/>
    <mergeCell ref="BB7:BD7"/>
    <mergeCell ref="BE7:BF7"/>
    <mergeCell ref="BG7:BH7"/>
    <mergeCell ref="BI7:BK7"/>
    <mergeCell ref="BL7:BM7"/>
    <mergeCell ref="CK3:CK10"/>
    <mergeCell ref="CL3:CL10"/>
    <mergeCell ref="CM3:CM10"/>
    <mergeCell ref="CO3:CO10"/>
    <mergeCell ref="J7:K7"/>
    <mergeCell ref="L7:N7"/>
    <mergeCell ref="O7:P7"/>
    <mergeCell ref="Q7:R7"/>
    <mergeCell ref="S7:U7"/>
    <mergeCell ref="V7:W7"/>
    <mergeCell ref="BZ3:CA3"/>
    <mergeCell ref="CB3:CC3"/>
    <mergeCell ref="CD3:CF3"/>
    <mergeCell ref="CG3:CH3"/>
    <mergeCell ref="CI3:CI10"/>
    <mergeCell ref="CJ3:CJ10"/>
    <mergeCell ref="CB7:CC7"/>
    <mergeCell ref="CD7:CF7"/>
    <mergeCell ref="CG7:CH7"/>
    <mergeCell ref="BL3:BM3"/>
    <mergeCell ref="BN3:BO3"/>
    <mergeCell ref="BP3:BR3"/>
    <mergeCell ref="BS3:BT3"/>
    <mergeCell ref="BU3:BV3"/>
    <mergeCell ref="AX3:AY3"/>
    <mergeCell ref="AZ3:BA3"/>
    <mergeCell ref="BB3:BD3"/>
    <mergeCell ref="BE3:BF3"/>
    <mergeCell ref="BG3:BH3"/>
    <mergeCell ref="BI3:BK3"/>
    <mergeCell ref="AJ3:AK3"/>
    <mergeCell ref="AL3:AM3"/>
    <mergeCell ref="AN3:AP3"/>
    <mergeCell ref="AQ3:AR3"/>
    <mergeCell ref="AS3:AT3"/>
    <mergeCell ref="AU3:AW3"/>
    <mergeCell ref="L3:N3"/>
    <mergeCell ref="O3:P3"/>
    <mergeCell ref="Q3:R3"/>
    <mergeCell ref="S3:U3"/>
    <mergeCell ref="B1:CM1"/>
    <mergeCell ref="C2:I2"/>
    <mergeCell ref="J2:P2"/>
    <mergeCell ref="Q2:W2"/>
    <mergeCell ref="X2:AD2"/>
    <mergeCell ref="AE2:AK2"/>
    <mergeCell ref="AL2:AR2"/>
    <mergeCell ref="AS2:AY2"/>
    <mergeCell ref="AZ2:BF2"/>
    <mergeCell ref="BG2:BM2"/>
    <mergeCell ref="V3:W3"/>
    <mergeCell ref="X3:Y3"/>
    <mergeCell ref="Z3:AB3"/>
    <mergeCell ref="AC3:AD3"/>
    <mergeCell ref="AE3:AF3"/>
    <mergeCell ref="AG3:AI3"/>
    <mergeCell ref="BN2:BT2"/>
    <mergeCell ref="BU2:CA2"/>
    <mergeCell ref="CB2:CH2"/>
    <mergeCell ref="BW3:BY3"/>
  </mergeCells>
  <phoneticPr fontId="1"/>
  <pageMargins left="0.75" right="0.75" top="1" bottom="1" header="0.51200000000000001" footer="0.51200000000000001"/>
  <pageSetup paperSize="9" scale="55" orientation="portrait" horizontalDpi="300" r:id="rId1"/>
  <headerFooter alignWithMargins="0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スコア入力用</vt:lpstr>
      <vt:lpstr>順位ソート</vt:lpstr>
      <vt:lpstr>印刷用</vt:lpstr>
      <vt:lpstr>ＨＰ用順位</vt:lpstr>
      <vt:lpstr>ＨＰ用順位!Print_Area</vt:lpstr>
      <vt:lpstr>スコア入力用!Print_Area</vt:lpstr>
      <vt:lpstr>印刷用!Print_Area</vt:lpstr>
      <vt:lpstr>順位ソート!Print_Area</vt:lpstr>
      <vt:lpstr>仮順位</vt:lpstr>
      <vt:lpstr>入力用チーム名横</vt:lpstr>
      <vt:lpstr>入力用全データ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M.KIMOTO</dc:creator>
  <cp:lastModifiedBy>MASAKI</cp:lastModifiedBy>
  <cp:lastPrinted>2020-01-23T16:55:03Z</cp:lastPrinted>
  <dcterms:created xsi:type="dcterms:W3CDTF">2007-10-23T02:48:55Z</dcterms:created>
  <dcterms:modified xsi:type="dcterms:W3CDTF">2020-05-14T14:10:33Z</dcterms:modified>
</cp:coreProperties>
</file>